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25\Desktop\"/>
    </mc:Choice>
  </mc:AlternateContent>
  <bookViews>
    <workbookView xWindow="0" yWindow="0" windowWidth="17280" windowHeight="84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2" i="1" l="1"/>
  <c r="A222" i="1"/>
  <c r="L221" i="1"/>
  <c r="J221" i="1"/>
  <c r="J222" i="1" s="1"/>
  <c r="I221" i="1"/>
  <c r="H221" i="1"/>
  <c r="G221" i="1"/>
  <c r="F221" i="1"/>
  <c r="B214" i="1"/>
  <c r="L213" i="1"/>
  <c r="L222" i="1" s="1"/>
  <c r="I222" i="1"/>
  <c r="G222" i="1"/>
  <c r="F213" i="1"/>
  <c r="B205" i="1"/>
  <c r="A205" i="1"/>
  <c r="L204" i="1"/>
  <c r="J204" i="1"/>
  <c r="I204" i="1"/>
  <c r="H204" i="1"/>
  <c r="G204" i="1"/>
  <c r="F204" i="1"/>
  <c r="B197" i="1"/>
  <c r="L196" i="1"/>
  <c r="J196" i="1"/>
  <c r="I196" i="1"/>
  <c r="H196" i="1"/>
  <c r="F196" i="1"/>
  <c r="G205" i="1" l="1"/>
  <c r="I205" i="1"/>
  <c r="L205" i="1"/>
  <c r="H222" i="1"/>
  <c r="F222" i="1"/>
  <c r="J205" i="1"/>
  <c r="H205" i="1"/>
  <c r="F205" i="1"/>
  <c r="B13" i="1"/>
  <c r="F22" i="1"/>
  <c r="G22" i="1"/>
  <c r="H22" i="1"/>
  <c r="I22" i="1"/>
  <c r="J22" i="1"/>
  <c r="L22" i="1"/>
  <c r="B188" i="1" l="1"/>
  <c r="A188" i="1"/>
  <c r="L187" i="1"/>
  <c r="J187" i="1"/>
  <c r="I187" i="1"/>
  <c r="H187" i="1"/>
  <c r="G187" i="1"/>
  <c r="F187" i="1"/>
  <c r="B180" i="1"/>
  <c r="L179" i="1"/>
  <c r="L188" i="1" s="1"/>
  <c r="I188" i="1"/>
  <c r="G188" i="1"/>
  <c r="F179" i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I172" i="1" s="1"/>
  <c r="H161" i="1"/>
  <c r="H172" i="1" s="1"/>
  <c r="G161" i="1"/>
  <c r="G172" i="1" s="1"/>
  <c r="F161" i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L123" i="1"/>
  <c r="J123" i="1"/>
  <c r="I123" i="1"/>
  <c r="H123" i="1"/>
  <c r="G123" i="1"/>
  <c r="F123" i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8" i="1"/>
  <c r="A98" i="1"/>
  <c r="L97" i="1"/>
  <c r="J97" i="1"/>
  <c r="I97" i="1"/>
  <c r="H97" i="1"/>
  <c r="G97" i="1"/>
  <c r="F97" i="1"/>
  <c r="B88" i="1"/>
  <c r="L87" i="1"/>
  <c r="J87" i="1"/>
  <c r="I87" i="1"/>
  <c r="H87" i="1"/>
  <c r="G87" i="1"/>
  <c r="F87" i="1"/>
  <c r="B79" i="1"/>
  <c r="L78" i="1"/>
  <c r="J78" i="1"/>
  <c r="I78" i="1"/>
  <c r="H78" i="1"/>
  <c r="G78" i="1"/>
  <c r="F78" i="1"/>
  <c r="B69" i="1"/>
  <c r="L68" i="1"/>
  <c r="B60" i="1"/>
  <c r="L59" i="1"/>
  <c r="J59" i="1"/>
  <c r="I59" i="1"/>
  <c r="H59" i="1"/>
  <c r="G59" i="1"/>
  <c r="F59" i="1"/>
  <c r="B50" i="1"/>
  <c r="L49" i="1"/>
  <c r="J49" i="1"/>
  <c r="I49" i="1"/>
  <c r="H49" i="1"/>
  <c r="G49" i="1"/>
  <c r="F49" i="1"/>
  <c r="B42" i="1"/>
  <c r="L41" i="1"/>
  <c r="J41" i="1"/>
  <c r="I41" i="1"/>
  <c r="H41" i="1"/>
  <c r="G41" i="1"/>
  <c r="F41" i="1"/>
  <c r="B32" i="1"/>
  <c r="L31" i="1"/>
  <c r="J31" i="1"/>
  <c r="I31" i="1"/>
  <c r="H31" i="1"/>
  <c r="G31" i="1"/>
  <c r="F31" i="1"/>
  <c r="B2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F42" i="1" l="1"/>
  <c r="H42" i="1"/>
  <c r="J42" i="1"/>
  <c r="F60" i="1"/>
  <c r="H60" i="1"/>
  <c r="J60" i="1"/>
  <c r="F79" i="1"/>
  <c r="J79" i="1"/>
  <c r="F98" i="1"/>
  <c r="H98" i="1"/>
  <c r="J98" i="1"/>
  <c r="G134" i="1"/>
  <c r="I134" i="1"/>
  <c r="F188" i="1"/>
  <c r="L134" i="1"/>
  <c r="G42" i="1"/>
  <c r="I42" i="1"/>
  <c r="L42" i="1"/>
  <c r="I60" i="1"/>
  <c r="L60" i="1"/>
  <c r="I79" i="1"/>
  <c r="L79" i="1"/>
  <c r="L98" i="1"/>
  <c r="F134" i="1"/>
  <c r="H134" i="1"/>
  <c r="J134" i="1"/>
  <c r="H188" i="1"/>
  <c r="J188" i="1"/>
  <c r="G79" i="1"/>
  <c r="G60" i="1"/>
  <c r="H79" i="1"/>
  <c r="G98" i="1"/>
  <c r="I98" i="1"/>
  <c r="F172" i="1"/>
  <c r="J223" i="1" l="1"/>
  <c r="L223" i="1"/>
  <c r="F223" i="1"/>
  <c r="I223" i="1"/>
  <c r="H223" i="1"/>
  <c r="G223" i="1"/>
</calcChain>
</file>

<file path=xl/sharedStrings.xml><?xml version="1.0" encoding="utf-8"?>
<sst xmlns="http://schemas.openxmlformats.org/spreadsheetml/2006/main" count="366" uniqueCount="101">
  <si>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</si>
  <si>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</si>
  <si>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</si>
  <si>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</si>
  <si>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</si>
  <si>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</si>
  <si>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</si>
  <si>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</si>
  <si>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</si>
  <si>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</si>
  <si>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</si>
  <si>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</si>
  <si>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</si>
  <si>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</si>
  <si>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</si>
  <si>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</si>
  <si>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</si>
  <si>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</si>
  <si>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</si>
  <si>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</si>
  <si>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</si>
  <si>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</si>
  <si>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</si>
  <si>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</si>
  <si>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</si>
  <si>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</si>
  <si>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</si>
  <si>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</si>
  <si>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</si>
  <si>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</si>
  <si>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</si>
  <si>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</si>
  <si>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</si>
  <si>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</si>
  <si>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</si>
  <si>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</si>
  <si>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</si>
  <si>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</si>
  <si>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</si>
  <si>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 п. Навля"</t>
  </si>
  <si>
    <t>Председатель правления Навлинского ПО "Общепит"</t>
  </si>
  <si>
    <t>Рощина Т.А.</t>
  </si>
  <si>
    <t>Птица отварная (курица)</t>
  </si>
  <si>
    <t>Рис отварной</t>
  </si>
  <si>
    <t>Чай с сахаром</t>
  </si>
  <si>
    <t>хлеб  ржано- пшеничный, батон</t>
  </si>
  <si>
    <t>салат из свежих огурцов</t>
  </si>
  <si>
    <t>60/20</t>
  </si>
  <si>
    <t>3,36/1,58</t>
  </si>
  <si>
    <t>0,68/0,2</t>
  </si>
  <si>
    <t>29,64/9,66</t>
  </si>
  <si>
    <t>137,94/46,76</t>
  </si>
  <si>
    <t>29,64/  9,66</t>
  </si>
  <si>
    <t>137,94/   46,76</t>
  </si>
  <si>
    <t>пр</t>
  </si>
  <si>
    <t>Котлеты ил биточки рыбные</t>
  </si>
  <si>
    <t>пюре картофельное</t>
  </si>
  <si>
    <t>компот из свежих плодов</t>
  </si>
  <si>
    <t>0,66/0,2</t>
  </si>
  <si>
    <t>гуляш из свинины</t>
  </si>
  <si>
    <t>макароны отварные с маслом</t>
  </si>
  <si>
    <t>Каша гречневая рассыпчатая</t>
  </si>
  <si>
    <t>салат из белокочанной капусты с морковью</t>
  </si>
  <si>
    <t>Птица тушеная в сметанном соусе</t>
  </si>
  <si>
    <t>рис отварной</t>
  </si>
  <si>
    <t>50/50</t>
  </si>
  <si>
    <t>салат из св огурцов</t>
  </si>
  <si>
    <t>сок</t>
  </si>
  <si>
    <t>ттк</t>
  </si>
  <si>
    <t>Печень тушеная в сметанном соусе</t>
  </si>
  <si>
    <t>салат из свеклы с сыром</t>
  </si>
  <si>
    <t>Биточки из свинины</t>
  </si>
  <si>
    <t>рагу овощное</t>
  </si>
  <si>
    <t>Плов из птицы</t>
  </si>
  <si>
    <t>Запеканка из творога с молоком сгущ.</t>
  </si>
  <si>
    <t>кисель из концентрата плодово-ягодного</t>
  </si>
  <si>
    <t>сосиска запеченая в тесте</t>
  </si>
  <si>
    <t>100/20</t>
  </si>
  <si>
    <t>70/40</t>
  </si>
  <si>
    <t>Котлета из мяса птицы</t>
  </si>
  <si>
    <t>Рагу из мяса птицы</t>
  </si>
  <si>
    <t>печ изделия</t>
  </si>
  <si>
    <t xml:space="preserve"> пирожок  печеный с джемом</t>
  </si>
  <si>
    <t>салат из свежей капусты с морковью</t>
  </si>
  <si>
    <t>Пирожок печеный с молоком сгущенным вареным</t>
  </si>
  <si>
    <t>салат из свежих помидоров</t>
  </si>
  <si>
    <t>чай</t>
  </si>
  <si>
    <t>Булочка домашняя сдобная</t>
  </si>
  <si>
    <t>Макароны отварные с маслом</t>
  </si>
  <si>
    <t>Сосиска отварная</t>
  </si>
  <si>
    <t>Пицца школьная</t>
  </si>
  <si>
    <t>каша гречневая рассыпчатая</t>
  </si>
  <si>
    <t>чай с сахаром</t>
  </si>
  <si>
    <t>салат изсвежих огурцов</t>
  </si>
  <si>
    <t>Какао с молоком сгущенным</t>
  </si>
  <si>
    <t>Пирожок печеный с джемом</t>
  </si>
  <si>
    <t xml:space="preserve">компот </t>
  </si>
  <si>
    <t>Компот из свежих плодов</t>
  </si>
  <si>
    <t>Пирожок печеный  с молоком сгущенным</t>
  </si>
  <si>
    <t>Компот из смеси сухофруктов</t>
  </si>
  <si>
    <t>Рыба припущенная скумбрия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</si>
</sst>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0" sqref="J70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/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21.67</v>
      </c>
      <c r="H6" s="40">
        <v>13.33</v>
      </c>
      <c r="I6" s="40">
        <v>0</v>
      </c>
      <c r="J6" s="40">
        <v>206.67</v>
      </c>
      <c r="K6" s="41">
        <v>288</v>
      </c>
      <c r="L6" s="40"/>
    </row>
    <row r="7" spans="1:12" ht="14.4" x14ac:dyDescent="0.3">
      <c r="A7" s="23"/>
      <c r="B7" s="15"/>
      <c r="C7" s="11"/>
      <c r="D7" s="6"/>
      <c r="E7" s="42" t="s">
        <v>43</v>
      </c>
      <c r="F7" s="43">
        <v>150</v>
      </c>
      <c r="G7" s="43">
        <v>3.67</v>
      </c>
      <c r="H7" s="43">
        <v>5.42</v>
      </c>
      <c r="I7" s="43">
        <v>36.67</v>
      </c>
      <c r="J7" s="43">
        <v>210.11</v>
      </c>
      <c r="K7" s="44">
        <v>304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/>
    </row>
    <row r="9" spans="1:12" ht="26.4" x14ac:dyDescent="0.3">
      <c r="A9" s="23"/>
      <c r="B9" s="15"/>
      <c r="C9" s="11"/>
      <c r="D9" s="7" t="s">
        <v>23</v>
      </c>
      <c r="E9" s="42" t="s">
        <v>45</v>
      </c>
      <c r="F9" s="43" t="s">
        <v>47</v>
      </c>
      <c r="G9" s="43" t="s">
        <v>48</v>
      </c>
      <c r="H9" s="43" t="s">
        <v>49</v>
      </c>
      <c r="I9" s="43" t="s">
        <v>52</v>
      </c>
      <c r="J9" s="43" t="s">
        <v>53</v>
      </c>
      <c r="K9" s="44" t="s">
        <v>54</v>
      </c>
      <c r="L9" s="43"/>
    </row>
    <row r="10" spans="1:12" ht="14.4" x14ac:dyDescent="0.3">
      <c r="A10" s="23"/>
      <c r="B10" s="15"/>
      <c r="C10" s="11"/>
      <c r="D10" s="7" t="s">
        <v>81</v>
      </c>
      <c r="E10" s="42" t="s">
        <v>82</v>
      </c>
      <c r="F10" s="43">
        <v>75</v>
      </c>
      <c r="G10" s="43">
        <v>4.4800000000000004</v>
      </c>
      <c r="H10" s="43">
        <v>1.81</v>
      </c>
      <c r="I10" s="43">
        <v>39.89</v>
      </c>
      <c r="J10" s="43">
        <v>193.81</v>
      </c>
      <c r="K10" s="44"/>
      <c r="L10" s="43"/>
    </row>
    <row r="11" spans="1:12" ht="14.4" x14ac:dyDescent="0.3">
      <c r="A11" s="23"/>
      <c r="B11" s="15"/>
      <c r="C11" s="11"/>
      <c r="D11" s="6"/>
      <c r="E11" s="42" t="s">
        <v>46</v>
      </c>
      <c r="F11" s="43">
        <v>100</v>
      </c>
      <c r="G11" s="43">
        <v>0.67</v>
      </c>
      <c r="H11" s="43">
        <v>6.09</v>
      </c>
      <c r="I11" s="43">
        <v>1.81</v>
      </c>
      <c r="J11" s="43">
        <v>64.650000000000006</v>
      </c>
      <c r="K11" s="44">
        <v>20</v>
      </c>
      <c r="L11" s="43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625</v>
      </c>
      <c r="G12" s="19">
        <f>SUM(G6:G11)</f>
        <v>31.020000000000007</v>
      </c>
      <c r="H12" s="19">
        <f>SUM(H6:H11)</f>
        <v>26.65</v>
      </c>
      <c r="I12" s="19">
        <f>SUM(I6:I11)</f>
        <v>87.84</v>
      </c>
      <c r="J12" s="19">
        <f>SUM(J6:J11)</f>
        <v>715.2399999999999</v>
      </c>
      <c r="K12" s="25"/>
      <c r="L12" s="19">
        <f>SUM(L6:L11)</f>
        <v>0</v>
      </c>
    </row>
    <row r="13" spans="1:12" ht="14.4" x14ac:dyDescent="0.3">
      <c r="A13" s="26"/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thickBot="1" x14ac:dyDescent="0.3">
      <c r="A23" s="29"/>
      <c r="B23" s="30">
        <f>B6</f>
        <v>1</v>
      </c>
      <c r="C23" s="52" t="s">
        <v>4</v>
      </c>
      <c r="D23" s="53"/>
      <c r="E23" s="31"/>
      <c r="F23" s="32">
        <f>F12+F22</f>
        <v>625</v>
      </c>
      <c r="G23" s="32">
        <f>G12+G22</f>
        <v>31.020000000000007</v>
      </c>
      <c r="H23" s="32">
        <f>H12+H22</f>
        <v>26.65</v>
      </c>
      <c r="I23" s="32">
        <f>I12+I22</f>
        <v>87.84</v>
      </c>
      <c r="J23" s="32">
        <f>J12+J22</f>
        <v>715.2399999999999</v>
      </c>
      <c r="K23" s="32"/>
      <c r="L23" s="32">
        <f>L12+L22</f>
        <v>0</v>
      </c>
    </row>
    <row r="24" spans="1:12" ht="14.4" x14ac:dyDescent="0.3">
      <c r="A24" s="14"/>
      <c r="B24" s="15">
        <v>2</v>
      </c>
      <c r="C24" s="22" t="s">
        <v>20</v>
      </c>
      <c r="D24" s="5" t="s">
        <v>21</v>
      </c>
      <c r="E24" s="39" t="s">
        <v>55</v>
      </c>
      <c r="F24" s="40">
        <v>80</v>
      </c>
      <c r="G24" s="40">
        <v>10.7</v>
      </c>
      <c r="H24" s="40">
        <v>3.5</v>
      </c>
      <c r="I24" s="40">
        <v>7.5</v>
      </c>
      <c r="J24" s="40">
        <v>104.3</v>
      </c>
      <c r="K24" s="41">
        <v>234</v>
      </c>
      <c r="L24" s="40"/>
    </row>
    <row r="25" spans="1:12" ht="14.4" x14ac:dyDescent="0.3">
      <c r="A25" s="14"/>
      <c r="B25" s="15"/>
      <c r="C25" s="11"/>
      <c r="D25" s="6"/>
      <c r="E25" s="42" t="s">
        <v>56</v>
      </c>
      <c r="F25" s="43">
        <v>150</v>
      </c>
      <c r="G25" s="43">
        <v>3.08</v>
      </c>
      <c r="H25" s="43">
        <v>2.33</v>
      </c>
      <c r="I25" s="43">
        <v>19.13</v>
      </c>
      <c r="J25" s="43">
        <v>109.73</v>
      </c>
      <c r="K25" s="44">
        <v>312</v>
      </c>
      <c r="L25" s="43"/>
    </row>
    <row r="26" spans="1:12" ht="14.4" x14ac:dyDescent="0.3">
      <c r="A26" s="14"/>
      <c r="B26" s="15"/>
      <c r="C26" s="11"/>
      <c r="D26" s="7" t="s">
        <v>22</v>
      </c>
      <c r="E26" s="42" t="s">
        <v>57</v>
      </c>
      <c r="F26" s="43">
        <v>200</v>
      </c>
      <c r="G26" s="43">
        <v>0.16</v>
      </c>
      <c r="H26" s="43">
        <v>0.16</v>
      </c>
      <c r="I26" s="43">
        <v>23.88</v>
      </c>
      <c r="J26" s="43">
        <v>97.6</v>
      </c>
      <c r="K26" s="44">
        <v>342</v>
      </c>
      <c r="L26" s="43"/>
    </row>
    <row r="27" spans="1:12" ht="26.4" x14ac:dyDescent="0.3">
      <c r="A27" s="14"/>
      <c r="B27" s="15"/>
      <c r="C27" s="11"/>
      <c r="D27" s="7" t="s">
        <v>23</v>
      </c>
      <c r="E27" s="42" t="s">
        <v>45</v>
      </c>
      <c r="F27" s="43" t="s">
        <v>47</v>
      </c>
      <c r="G27" s="43" t="s">
        <v>48</v>
      </c>
      <c r="H27" s="43" t="s">
        <v>58</v>
      </c>
      <c r="I27" s="43" t="s">
        <v>50</v>
      </c>
      <c r="J27" s="43" t="s">
        <v>51</v>
      </c>
      <c r="K27" s="44" t="s">
        <v>54</v>
      </c>
      <c r="L27" s="43"/>
    </row>
    <row r="28" spans="1:12" ht="14.4" x14ac:dyDescent="0.3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6"/>
      <c r="E29" s="42" t="s">
        <v>84</v>
      </c>
      <c r="F29" s="43">
        <v>75</v>
      </c>
      <c r="G29" s="43">
        <v>4.4800000000000004</v>
      </c>
      <c r="H29" s="43">
        <v>1.81</v>
      </c>
      <c r="I29" s="43">
        <v>39.89</v>
      </c>
      <c r="J29" s="43">
        <v>193.81</v>
      </c>
      <c r="K29" s="44" t="s">
        <v>54</v>
      </c>
      <c r="L29" s="43"/>
    </row>
    <row r="30" spans="1:12" ht="14.4" x14ac:dyDescent="0.3">
      <c r="A30" s="14"/>
      <c r="B30" s="15"/>
      <c r="C30" s="11"/>
      <c r="D30" s="6"/>
      <c r="E30" s="42" t="s">
        <v>83</v>
      </c>
      <c r="F30" s="43">
        <v>100</v>
      </c>
      <c r="G30" s="43">
        <v>1.33</v>
      </c>
      <c r="H30" s="43">
        <v>6.08</v>
      </c>
      <c r="I30" s="43">
        <v>8.52</v>
      </c>
      <c r="J30" s="43">
        <v>94.12</v>
      </c>
      <c r="K30" s="44">
        <v>59</v>
      </c>
      <c r="L30" s="43"/>
    </row>
    <row r="31" spans="1:12" ht="14.4" x14ac:dyDescent="0.3">
      <c r="A31" s="16"/>
      <c r="B31" s="17"/>
      <c r="C31" s="8"/>
      <c r="D31" s="18" t="s">
        <v>33</v>
      </c>
      <c r="E31" s="9"/>
      <c r="F31" s="19">
        <f>SUM(F24:F30)</f>
        <v>605</v>
      </c>
      <c r="G31" s="19">
        <f t="shared" ref="G31" si="2">SUM(G24:G30)</f>
        <v>19.75</v>
      </c>
      <c r="H31" s="19">
        <f t="shared" ref="H31" si="3">SUM(H24:H30)</f>
        <v>13.88</v>
      </c>
      <c r="I31" s="19">
        <f t="shared" ref="I31" si="4">SUM(I24:I30)</f>
        <v>98.92</v>
      </c>
      <c r="J31" s="19">
        <f t="shared" ref="J31:L31" si="5">SUM(J24:J30)</f>
        <v>599.55999999999995</v>
      </c>
      <c r="K31" s="25"/>
      <c r="L31" s="19">
        <f t="shared" si="5"/>
        <v>0</v>
      </c>
    </row>
    <row r="32" spans="1:12" ht="14.4" x14ac:dyDescent="0.3">
      <c r="A32" s="13"/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6">SUM(G32:G40)</f>
        <v>0</v>
      </c>
      <c r="H41" s="19">
        <f t="shared" ref="H41" si="7">SUM(H32:H40)</f>
        <v>0</v>
      </c>
      <c r="I41" s="19">
        <f t="shared" ref="I41" si="8">SUM(I32:I40)</f>
        <v>0</v>
      </c>
      <c r="J41" s="19">
        <f t="shared" ref="J41:L41" si="9">SUM(J32:J40)</f>
        <v>0</v>
      </c>
      <c r="K41" s="25"/>
      <c r="L41" s="19">
        <f t="shared" si="9"/>
        <v>0</v>
      </c>
    </row>
    <row r="42" spans="1:12" ht="15.75" customHeight="1" x14ac:dyDescent="0.25">
      <c r="A42" s="33"/>
      <c r="B42" s="33">
        <f>B24</f>
        <v>2</v>
      </c>
      <c r="C42" s="52" t="s">
        <v>4</v>
      </c>
      <c r="D42" s="53"/>
      <c r="E42" s="31"/>
      <c r="F42" s="32">
        <f>F31+F41</f>
        <v>605</v>
      </c>
      <c r="G42" s="32">
        <f t="shared" ref="G42" si="10">G31+G41</f>
        <v>19.75</v>
      </c>
      <c r="H42" s="32">
        <f t="shared" ref="H42" si="11">H31+H41</f>
        <v>13.88</v>
      </c>
      <c r="I42" s="32">
        <f t="shared" ref="I42" si="12">I31+I41</f>
        <v>98.92</v>
      </c>
      <c r="J42" s="32">
        <f t="shared" ref="J42:L42" si="13">J31+J41</f>
        <v>599.55999999999995</v>
      </c>
      <c r="K42" s="32"/>
      <c r="L42" s="32">
        <f t="shared" si="13"/>
        <v>0</v>
      </c>
    </row>
    <row r="43" spans="1:12" ht="14.4" x14ac:dyDescent="0.3">
      <c r="A43" s="20"/>
      <c r="B43" s="21">
        <v>3</v>
      </c>
      <c r="C43" s="22" t="s">
        <v>20</v>
      </c>
      <c r="D43" s="5" t="s">
        <v>21</v>
      </c>
      <c r="E43" s="39" t="s">
        <v>59</v>
      </c>
      <c r="F43" s="40">
        <v>80</v>
      </c>
      <c r="G43" s="40">
        <v>9.4700000000000006</v>
      </c>
      <c r="H43" s="40">
        <v>9.1999999999999993</v>
      </c>
      <c r="I43" s="40">
        <v>3</v>
      </c>
      <c r="J43" s="40">
        <v>132.66999999999999</v>
      </c>
      <c r="K43" s="41">
        <v>246</v>
      </c>
      <c r="L43" s="40"/>
    </row>
    <row r="44" spans="1:12" ht="14.4" x14ac:dyDescent="0.3">
      <c r="A44" s="23"/>
      <c r="B44" s="15"/>
      <c r="C44" s="11"/>
      <c r="D44" s="6"/>
      <c r="E44" s="42" t="s">
        <v>60</v>
      </c>
      <c r="F44" s="43">
        <v>150</v>
      </c>
      <c r="G44" s="43">
        <v>5.0999999999999996</v>
      </c>
      <c r="H44" s="43">
        <v>7.5</v>
      </c>
      <c r="I44" s="43">
        <v>28.5</v>
      </c>
      <c r="J44" s="43">
        <v>201.9</v>
      </c>
      <c r="K44" s="44">
        <v>309</v>
      </c>
      <c r="L44" s="43"/>
    </row>
    <row r="45" spans="1:12" ht="14.4" x14ac:dyDescent="0.3">
      <c r="A45" s="23"/>
      <c r="B45" s="15"/>
      <c r="C45" s="11"/>
      <c r="D45" s="7" t="s">
        <v>22</v>
      </c>
      <c r="E45" s="42" t="s">
        <v>44</v>
      </c>
      <c r="F45" s="43">
        <v>200</v>
      </c>
      <c r="G45" s="43">
        <v>0.53</v>
      </c>
      <c r="H45" s="43">
        <v>0</v>
      </c>
      <c r="I45" s="43">
        <v>9.4700000000000006</v>
      </c>
      <c r="J45" s="43">
        <v>40</v>
      </c>
      <c r="K45" s="44">
        <v>376</v>
      </c>
      <c r="L45" s="43"/>
    </row>
    <row r="46" spans="1:12" ht="26.4" x14ac:dyDescent="0.3">
      <c r="A46" s="23"/>
      <c r="B46" s="15"/>
      <c r="C46" s="11"/>
      <c r="D46" s="7" t="s">
        <v>23</v>
      </c>
      <c r="E46" s="42" t="s">
        <v>45</v>
      </c>
      <c r="F46" s="43" t="s">
        <v>47</v>
      </c>
      <c r="G46" s="43" t="s">
        <v>48</v>
      </c>
      <c r="H46" s="43" t="s">
        <v>58</v>
      </c>
      <c r="I46" s="43" t="s">
        <v>50</v>
      </c>
      <c r="J46" s="43" t="s">
        <v>51</v>
      </c>
      <c r="K46" s="44" t="s">
        <v>54</v>
      </c>
      <c r="L46" s="43"/>
    </row>
    <row r="47" spans="1:12" ht="14.4" x14ac:dyDescent="0.3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6"/>
      <c r="E48" s="42" t="s">
        <v>85</v>
      </c>
      <c r="F48" s="43">
        <v>50</v>
      </c>
      <c r="G48" s="43">
        <v>0.55000000000000004</v>
      </c>
      <c r="H48" s="43">
        <v>0.66</v>
      </c>
      <c r="I48" s="43">
        <v>1.9</v>
      </c>
      <c r="J48" s="43">
        <v>11</v>
      </c>
      <c r="K48" s="44">
        <v>67</v>
      </c>
      <c r="L48" s="43"/>
    </row>
    <row r="49" spans="1:12" ht="14.4" x14ac:dyDescent="0.3">
      <c r="A49" s="24"/>
      <c r="B49" s="17"/>
      <c r="C49" s="8"/>
      <c r="D49" s="18" t="s">
        <v>33</v>
      </c>
      <c r="E49" s="9"/>
      <c r="F49" s="19">
        <f>SUM(F43:F48)</f>
        <v>480</v>
      </c>
      <c r="G49" s="19">
        <f>SUM(G43:G48)</f>
        <v>15.65</v>
      </c>
      <c r="H49" s="19">
        <f>SUM(H43:H48)</f>
        <v>17.36</v>
      </c>
      <c r="I49" s="19">
        <f>SUM(I43:I48)</f>
        <v>42.87</v>
      </c>
      <c r="J49" s="19">
        <f>SUM(J43:J48)</f>
        <v>385.57</v>
      </c>
      <c r="K49" s="25"/>
      <c r="L49" s="19">
        <f>SUM(L43:L48)</f>
        <v>0</v>
      </c>
    </row>
    <row r="50" spans="1:12" ht="14.4" x14ac:dyDescent="0.3">
      <c r="A50" s="26"/>
      <c r="B50" s="13">
        <f>B43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4">SUM(G50:G58)</f>
        <v>0</v>
      </c>
      <c r="H59" s="19">
        <f t="shared" ref="H59" si="15">SUM(H50:H58)</f>
        <v>0</v>
      </c>
      <c r="I59" s="19">
        <f t="shared" ref="I59" si="16">SUM(I50:I58)</f>
        <v>0</v>
      </c>
      <c r="J59" s="19">
        <f t="shared" ref="J59:L59" si="17">SUM(J50:J58)</f>
        <v>0</v>
      </c>
      <c r="K59" s="25"/>
      <c r="L59" s="19">
        <f t="shared" si="17"/>
        <v>0</v>
      </c>
    </row>
    <row r="60" spans="1:12" ht="15.75" customHeight="1" x14ac:dyDescent="0.25">
      <c r="A60" s="29"/>
      <c r="B60" s="30">
        <f>B43</f>
        <v>3</v>
      </c>
      <c r="C60" s="52" t="s">
        <v>4</v>
      </c>
      <c r="D60" s="53"/>
      <c r="E60" s="31"/>
      <c r="F60" s="32">
        <f>F49+F59</f>
        <v>480</v>
      </c>
      <c r="G60" s="32">
        <f t="shared" ref="G60" si="18">G49+G59</f>
        <v>15.65</v>
      </c>
      <c r="H60" s="32">
        <f t="shared" ref="H60" si="19">H49+H59</f>
        <v>17.36</v>
      </c>
      <c r="I60" s="32">
        <f t="shared" ref="I60" si="20">I49+I59</f>
        <v>42.87</v>
      </c>
      <c r="J60" s="32">
        <f t="shared" ref="J60:L60" si="21">J49+J59</f>
        <v>385.57</v>
      </c>
      <c r="K60" s="32"/>
      <c r="L60" s="32">
        <f t="shared" si="21"/>
        <v>0</v>
      </c>
    </row>
    <row r="61" spans="1:12" ht="14.4" x14ac:dyDescent="0.3">
      <c r="A61" s="20"/>
      <c r="B61" s="21">
        <v>4</v>
      </c>
      <c r="C61" s="22" t="s">
        <v>20</v>
      </c>
      <c r="D61" s="5" t="s">
        <v>21</v>
      </c>
      <c r="E61" s="58" t="s">
        <v>100</v>
      </c>
      <c r="F61" s="40">
        <v>70</v>
      </c>
      <c r="G61" s="40">
        <v>11.76</v>
      </c>
      <c r="H61" s="40">
        <v>9.31</v>
      </c>
      <c r="I61" s="40">
        <v>1.1200000000000001</v>
      </c>
      <c r="J61" s="40">
        <v>158.27000000000001</v>
      </c>
      <c r="K61" s="41">
        <v>278</v>
      </c>
      <c r="L61" s="40"/>
    </row>
    <row r="62" spans="1:12" ht="14.4" x14ac:dyDescent="0.3">
      <c r="A62" s="23"/>
      <c r="B62" s="15"/>
      <c r="C62" s="11"/>
      <c r="D62" s="6"/>
      <c r="E62" s="59" t="s">
        <v>56</v>
      </c>
      <c r="F62" s="43">
        <v>150</v>
      </c>
      <c r="G62" s="43">
        <v>3.08</v>
      </c>
      <c r="H62" s="43">
        <v>2.33</v>
      </c>
      <c r="I62" s="43">
        <v>19.13</v>
      </c>
      <c r="J62" s="43">
        <v>109.73</v>
      </c>
      <c r="K62" s="44">
        <v>302</v>
      </c>
      <c r="L62" s="43"/>
    </row>
    <row r="63" spans="1:12" ht="14.4" x14ac:dyDescent="0.3">
      <c r="A63" s="23"/>
      <c r="B63" s="15"/>
      <c r="C63" s="11"/>
      <c r="D63" s="7" t="s">
        <v>22</v>
      </c>
      <c r="E63" s="59" t="s">
        <v>92</v>
      </c>
      <c r="F63" s="43">
        <v>200</v>
      </c>
      <c r="G63" s="43">
        <v>0.53</v>
      </c>
      <c r="H63" s="43">
        <v>0</v>
      </c>
      <c r="I63" s="43">
        <v>9.4700000000000006</v>
      </c>
      <c r="J63" s="43">
        <v>40</v>
      </c>
      <c r="K63" s="44">
        <v>358</v>
      </c>
      <c r="L63" s="43"/>
    </row>
    <row r="64" spans="1:12" ht="26.4" x14ac:dyDescent="0.3">
      <c r="A64" s="23"/>
      <c r="B64" s="15"/>
      <c r="C64" s="11"/>
      <c r="D64" s="7" t="s">
        <v>23</v>
      </c>
      <c r="E64" s="59" t="s">
        <v>45</v>
      </c>
      <c r="F64" s="43" t="s">
        <v>47</v>
      </c>
      <c r="G64" s="43" t="s">
        <v>48</v>
      </c>
      <c r="H64" s="43" t="s">
        <v>58</v>
      </c>
      <c r="I64" s="43" t="s">
        <v>50</v>
      </c>
      <c r="J64" s="43" t="s">
        <v>51</v>
      </c>
      <c r="K64" s="44" t="s">
        <v>54</v>
      </c>
      <c r="L64" s="43"/>
    </row>
    <row r="65" spans="1:12" ht="14.4" x14ac:dyDescent="0.3">
      <c r="A65" s="23"/>
      <c r="B65" s="15"/>
      <c r="C65" s="11"/>
      <c r="D65" s="7" t="s">
        <v>24</v>
      </c>
      <c r="E65" s="59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6"/>
      <c r="E66" s="59" t="s">
        <v>62</v>
      </c>
      <c r="F66" s="43">
        <v>100</v>
      </c>
      <c r="G66" s="43">
        <v>1.33</v>
      </c>
      <c r="H66" s="43">
        <v>6.08</v>
      </c>
      <c r="I66" s="43">
        <v>8.52</v>
      </c>
      <c r="J66" s="43">
        <v>94.12</v>
      </c>
      <c r="K66" s="44">
        <v>45</v>
      </c>
      <c r="L66" s="43"/>
    </row>
    <row r="67" spans="1:12" ht="14.4" x14ac:dyDescent="0.3">
      <c r="A67" s="23"/>
      <c r="B67" s="15"/>
      <c r="C67" s="11"/>
      <c r="D67" s="6"/>
      <c r="E67" s="42" t="s">
        <v>95</v>
      </c>
      <c r="F67" s="43">
        <v>75</v>
      </c>
      <c r="G67" s="43">
        <v>4.4800000000000004</v>
      </c>
      <c r="H67" s="43">
        <v>1.81</v>
      </c>
      <c r="I67" s="43">
        <v>39.89</v>
      </c>
      <c r="J67" s="43">
        <v>193.81</v>
      </c>
      <c r="K67" s="44"/>
      <c r="L67" s="43"/>
    </row>
    <row r="68" spans="1:12" ht="14.4" x14ac:dyDescent="0.3">
      <c r="A68" s="24"/>
      <c r="B68" s="17"/>
      <c r="C68" s="8"/>
      <c r="D68" s="18" t="s">
        <v>33</v>
      </c>
      <c r="E68" s="9"/>
      <c r="F68" s="19">
        <v>550</v>
      </c>
      <c r="G68" s="19">
        <v>26.12</v>
      </c>
      <c r="H68" s="19">
        <v>20.39</v>
      </c>
      <c r="I68" s="19">
        <v>117.43</v>
      </c>
      <c r="J68" s="19">
        <v>780.63</v>
      </c>
      <c r="K68" s="25"/>
      <c r="L68" s="19">
        <f t="shared" ref="J68:L68" si="22">SUM(L61:L67)</f>
        <v>0</v>
      </c>
    </row>
    <row r="69" spans="1:12" ht="14.4" x14ac:dyDescent="0.3">
      <c r="A69" s="26"/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23">SUM(G69:G77)</f>
        <v>0</v>
      </c>
      <c r="H78" s="19">
        <f t="shared" ref="H78" si="24">SUM(H69:H77)</f>
        <v>0</v>
      </c>
      <c r="I78" s="19">
        <f t="shared" ref="I78" si="25">SUM(I69:I77)</f>
        <v>0</v>
      </c>
      <c r="J78" s="19">
        <f t="shared" ref="J78:L78" si="26">SUM(J69:J77)</f>
        <v>0</v>
      </c>
      <c r="K78" s="25"/>
      <c r="L78" s="19">
        <f t="shared" si="26"/>
        <v>0</v>
      </c>
    </row>
    <row r="79" spans="1:12" ht="15.75" customHeight="1" x14ac:dyDescent="0.25">
      <c r="A79" s="29"/>
      <c r="B79" s="30">
        <f>B61</f>
        <v>4</v>
      </c>
      <c r="C79" s="52" t="s">
        <v>4</v>
      </c>
      <c r="D79" s="53"/>
      <c r="E79" s="31"/>
      <c r="F79" s="32">
        <f>F68+F78</f>
        <v>550</v>
      </c>
      <c r="G79" s="32">
        <f t="shared" ref="G79" si="27">G68+G78</f>
        <v>26.12</v>
      </c>
      <c r="H79" s="32">
        <f t="shared" ref="H79" si="28">H68+H78</f>
        <v>20.39</v>
      </c>
      <c r="I79" s="32">
        <f t="shared" ref="I79" si="29">I68+I78</f>
        <v>117.43</v>
      </c>
      <c r="J79" s="32">
        <f t="shared" ref="J79:L79" si="30">J68+J78</f>
        <v>780.63</v>
      </c>
      <c r="K79" s="32"/>
      <c r="L79" s="32">
        <f t="shared" si="30"/>
        <v>0</v>
      </c>
    </row>
    <row r="80" spans="1:12" ht="14.4" x14ac:dyDescent="0.3">
      <c r="A80" s="20"/>
      <c r="B80" s="21">
        <v>5</v>
      </c>
      <c r="C80" s="22" t="s">
        <v>20</v>
      </c>
      <c r="D80" s="5" t="s">
        <v>21</v>
      </c>
      <c r="E80" s="39" t="s">
        <v>63</v>
      </c>
      <c r="F80" s="40" t="s">
        <v>65</v>
      </c>
      <c r="G80" s="40">
        <v>11.5</v>
      </c>
      <c r="H80" s="40">
        <v>8.57</v>
      </c>
      <c r="I80" s="40">
        <v>2.9</v>
      </c>
      <c r="J80" s="40">
        <v>134.69999999999999</v>
      </c>
      <c r="K80" s="41">
        <v>290</v>
      </c>
      <c r="L80" s="40"/>
    </row>
    <row r="81" spans="1:12" ht="14.4" x14ac:dyDescent="0.3">
      <c r="A81" s="23"/>
      <c r="B81" s="15"/>
      <c r="C81" s="11"/>
      <c r="D81" s="6"/>
      <c r="E81" s="42" t="s">
        <v>64</v>
      </c>
      <c r="F81" s="43">
        <v>150</v>
      </c>
      <c r="G81" s="43">
        <v>3.67</v>
      </c>
      <c r="H81" s="43">
        <v>5.42</v>
      </c>
      <c r="I81" s="43">
        <v>36.67</v>
      </c>
      <c r="J81" s="43">
        <v>210.11</v>
      </c>
      <c r="K81" s="44">
        <v>304</v>
      </c>
      <c r="L81" s="43"/>
    </row>
    <row r="82" spans="1:12" ht="14.4" x14ac:dyDescent="0.3">
      <c r="A82" s="23"/>
      <c r="B82" s="15"/>
      <c r="C82" s="11"/>
      <c r="D82" s="7" t="s">
        <v>22</v>
      </c>
      <c r="E82" s="51" t="s">
        <v>86</v>
      </c>
      <c r="F82" s="43">
        <v>200</v>
      </c>
      <c r="G82" s="43">
        <v>0.53</v>
      </c>
      <c r="H82" s="43">
        <v>0</v>
      </c>
      <c r="I82" s="43">
        <v>9.4700000000000006</v>
      </c>
      <c r="J82" s="43">
        <v>40</v>
      </c>
      <c r="K82" s="44">
        <v>349</v>
      </c>
      <c r="L82" s="43"/>
    </row>
    <row r="83" spans="1:12" ht="26.4" x14ac:dyDescent="0.3">
      <c r="A83" s="23"/>
      <c r="B83" s="15"/>
      <c r="C83" s="11"/>
      <c r="D83" s="7" t="s">
        <v>23</v>
      </c>
      <c r="E83" s="42" t="s">
        <v>45</v>
      </c>
      <c r="F83" s="43" t="s">
        <v>47</v>
      </c>
      <c r="G83" s="43" t="s">
        <v>48</v>
      </c>
      <c r="H83" s="43" t="s">
        <v>58</v>
      </c>
      <c r="I83" s="43" t="s">
        <v>50</v>
      </c>
      <c r="J83" s="43" t="s">
        <v>51</v>
      </c>
      <c r="K83" s="44" t="s">
        <v>54</v>
      </c>
      <c r="L83" s="43"/>
    </row>
    <row r="84" spans="1:12" ht="14.4" x14ac:dyDescent="0.3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 t="s">
        <v>85</v>
      </c>
      <c r="F85" s="43">
        <v>50</v>
      </c>
      <c r="G85" s="43">
        <v>0.55000000000000004</v>
      </c>
      <c r="H85" s="43">
        <v>0.1</v>
      </c>
      <c r="I85" s="43">
        <v>1.9</v>
      </c>
      <c r="J85" s="43">
        <v>11</v>
      </c>
      <c r="K85" s="44">
        <v>71</v>
      </c>
      <c r="L85" s="43"/>
    </row>
    <row r="86" spans="1:12" ht="14.4" x14ac:dyDescent="0.3">
      <c r="A86" s="23"/>
      <c r="B86" s="15"/>
      <c r="C86" s="11"/>
      <c r="D86" s="6"/>
      <c r="E86" s="42" t="s">
        <v>87</v>
      </c>
      <c r="F86" s="43">
        <v>50</v>
      </c>
      <c r="G86" s="43">
        <v>4.4800000000000004</v>
      </c>
      <c r="H86" s="43">
        <v>1.81</v>
      </c>
      <c r="I86" s="43">
        <v>39.89</v>
      </c>
      <c r="J86" s="43">
        <v>159</v>
      </c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SUM(F80:F86)</f>
        <v>450</v>
      </c>
      <c r="G87" s="19">
        <f t="shared" ref="G87" si="31">SUM(G80:G86)</f>
        <v>20.73</v>
      </c>
      <c r="H87" s="19">
        <f t="shared" ref="H87" si="32">SUM(H80:H86)</f>
        <v>15.9</v>
      </c>
      <c r="I87" s="19">
        <f t="shared" ref="I87" si="33">SUM(I80:I86)</f>
        <v>90.83</v>
      </c>
      <c r="J87" s="19">
        <f t="shared" ref="J87:L87" si="34">SUM(J80:J86)</f>
        <v>554.80999999999995</v>
      </c>
      <c r="K87" s="25"/>
      <c r="L87" s="19">
        <f t="shared" si="34"/>
        <v>0</v>
      </c>
    </row>
    <row r="88" spans="1:12" ht="14.4" x14ac:dyDescent="0.3">
      <c r="A88" s="26"/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35">SUM(G88:G96)</f>
        <v>0</v>
      </c>
      <c r="H97" s="19">
        <f t="shared" ref="H97" si="36">SUM(H88:H96)</f>
        <v>0</v>
      </c>
      <c r="I97" s="19">
        <f t="shared" ref="I97" si="37">SUM(I88:I96)</f>
        <v>0</v>
      </c>
      <c r="J97" s="19">
        <f t="shared" ref="J97:L97" si="38">SUM(J88:J96)</f>
        <v>0</v>
      </c>
      <c r="K97" s="25"/>
      <c r="L97" s="19">
        <f t="shared" si="38"/>
        <v>0</v>
      </c>
    </row>
    <row r="98" spans="1:12" ht="15.75" customHeight="1" x14ac:dyDescent="0.25">
      <c r="A98" s="29">
        <f>A80</f>
        <v>0</v>
      </c>
      <c r="B98" s="30">
        <f>B80</f>
        <v>5</v>
      </c>
      <c r="C98" s="52" t="s">
        <v>4</v>
      </c>
      <c r="D98" s="53"/>
      <c r="E98" s="31"/>
      <c r="F98" s="32">
        <f>F87+F97</f>
        <v>450</v>
      </c>
      <c r="G98" s="32">
        <f t="shared" ref="G98" si="39">G87+G97</f>
        <v>20.73</v>
      </c>
      <c r="H98" s="32">
        <f t="shared" ref="H98" si="40">H87+H97</f>
        <v>15.9</v>
      </c>
      <c r="I98" s="32">
        <f t="shared" ref="I98" si="41">I87+I97</f>
        <v>90.83</v>
      </c>
      <c r="J98" s="32">
        <f t="shared" ref="J98:L98" si="42">J87+J97</f>
        <v>554.80999999999995</v>
      </c>
      <c r="K98" s="32"/>
      <c r="L98" s="32">
        <f t="shared" si="42"/>
        <v>0</v>
      </c>
    </row>
    <row r="99" spans="1:12" ht="14.4" x14ac:dyDescent="0.3">
      <c r="A99" s="20"/>
      <c r="B99" s="21">
        <v>6</v>
      </c>
      <c r="C99" s="22" t="s">
        <v>20</v>
      </c>
      <c r="D99" s="5" t="s">
        <v>21</v>
      </c>
      <c r="E99" s="39" t="s">
        <v>88</v>
      </c>
      <c r="F99" s="40">
        <v>150</v>
      </c>
      <c r="G99" s="40">
        <v>5.0999999999999996</v>
      </c>
      <c r="H99" s="40">
        <v>7.5</v>
      </c>
      <c r="I99" s="40">
        <v>28.5</v>
      </c>
      <c r="J99" s="40">
        <v>201.9</v>
      </c>
      <c r="K99" s="41" t="s">
        <v>68</v>
      </c>
      <c r="L99" s="40"/>
    </row>
    <row r="100" spans="1:12" ht="14.4" x14ac:dyDescent="0.3">
      <c r="A100" s="23"/>
      <c r="B100" s="15"/>
      <c r="C100" s="11"/>
      <c r="D100" s="6"/>
      <c r="E100" s="2" t="s">
        <v>89</v>
      </c>
      <c r="F100" s="43">
        <v>100</v>
      </c>
      <c r="G100" s="43">
        <v>11</v>
      </c>
      <c r="H100" s="43">
        <v>22</v>
      </c>
      <c r="I100" s="43">
        <v>22</v>
      </c>
      <c r="J100" s="43">
        <v>242</v>
      </c>
      <c r="K100" s="44">
        <v>20</v>
      </c>
      <c r="L100" s="43"/>
    </row>
    <row r="101" spans="1:12" ht="14.4" x14ac:dyDescent="0.3">
      <c r="A101" s="23"/>
      <c r="B101" s="15"/>
      <c r="C101" s="11"/>
      <c r="D101" s="7" t="s">
        <v>22</v>
      </c>
      <c r="E101" s="42" t="s">
        <v>67</v>
      </c>
      <c r="F101" s="43">
        <v>200</v>
      </c>
      <c r="G101" s="43">
        <v>1</v>
      </c>
      <c r="H101" s="43">
        <v>0.2</v>
      </c>
      <c r="I101" s="43">
        <v>20.2</v>
      </c>
      <c r="J101" s="43">
        <v>86.6</v>
      </c>
      <c r="K101" s="44" t="s">
        <v>54</v>
      </c>
      <c r="L101" s="43"/>
    </row>
    <row r="102" spans="1:12" ht="26.4" x14ac:dyDescent="0.3">
      <c r="A102" s="23"/>
      <c r="B102" s="15"/>
      <c r="C102" s="11"/>
      <c r="D102" s="7" t="s">
        <v>23</v>
      </c>
      <c r="E102" s="42" t="s">
        <v>45</v>
      </c>
      <c r="F102" s="43" t="s">
        <v>47</v>
      </c>
      <c r="G102" s="43" t="s">
        <v>48</v>
      </c>
      <c r="H102" s="43" t="s">
        <v>58</v>
      </c>
      <c r="I102" s="43" t="s">
        <v>50</v>
      </c>
      <c r="J102" s="43" t="s">
        <v>51</v>
      </c>
      <c r="K102" s="44" t="s">
        <v>54</v>
      </c>
      <c r="L102" s="43"/>
    </row>
    <row r="103" spans="1:12" ht="14.4" x14ac:dyDescent="0.3">
      <c r="A103" s="23"/>
      <c r="B103" s="15"/>
      <c r="C103" s="11"/>
      <c r="D103" s="7"/>
      <c r="E103" s="42" t="s">
        <v>90</v>
      </c>
      <c r="F103" s="43">
        <v>75</v>
      </c>
      <c r="G103" s="43">
        <v>9.5</v>
      </c>
      <c r="H103" s="43">
        <v>7.5</v>
      </c>
      <c r="I103" s="43">
        <v>27.9</v>
      </c>
      <c r="J103" s="43">
        <v>224.25</v>
      </c>
      <c r="K103" s="44"/>
      <c r="L103" s="43"/>
    </row>
    <row r="104" spans="1:12" ht="14.4" x14ac:dyDescent="0.3">
      <c r="A104" s="23"/>
      <c r="B104" s="15"/>
      <c r="C104" s="11"/>
      <c r="D104" s="6"/>
      <c r="E104" s="42" t="s">
        <v>66</v>
      </c>
      <c r="F104" s="43">
        <v>100</v>
      </c>
      <c r="G104" s="43">
        <v>0.67</v>
      </c>
      <c r="H104" s="43">
        <v>6.09</v>
      </c>
      <c r="I104" s="43">
        <v>1.81</v>
      </c>
      <c r="J104" s="43">
        <v>64.650000000000006</v>
      </c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SUM(F99:F104)</f>
        <v>625</v>
      </c>
      <c r="G105" s="19">
        <f>SUM(G99:G104)</f>
        <v>27.270000000000003</v>
      </c>
      <c r="H105" s="19">
        <f>SUM(H99:H104)</f>
        <v>43.290000000000006</v>
      </c>
      <c r="I105" s="19">
        <f>SUM(I99:I104)</f>
        <v>100.41</v>
      </c>
      <c r="J105" s="19">
        <f>SUM(J99:J104)</f>
        <v>819.4</v>
      </c>
      <c r="K105" s="25"/>
      <c r="L105" s="19">
        <f>SUM(L99:L104)</f>
        <v>0</v>
      </c>
    </row>
    <row r="106" spans="1:12" ht="14.4" x14ac:dyDescent="0.3">
      <c r="A106" s="26">
        <f>A99</f>
        <v>0</v>
      </c>
      <c r="B106" s="13">
        <f>B99</f>
        <v>6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3">SUM(G106:G114)</f>
        <v>0</v>
      </c>
      <c r="H115" s="19">
        <f t="shared" si="43"/>
        <v>0</v>
      </c>
      <c r="I115" s="19">
        <f t="shared" si="43"/>
        <v>0</v>
      </c>
      <c r="J115" s="19">
        <f t="shared" si="43"/>
        <v>0</v>
      </c>
      <c r="K115" s="25"/>
      <c r="L115" s="19">
        <f t="shared" ref="L115" si="44">SUM(L106:L114)</f>
        <v>0</v>
      </c>
    </row>
    <row r="116" spans="1:12" ht="14.4" x14ac:dyDescent="0.25">
      <c r="A116" s="29">
        <f>A99</f>
        <v>0</v>
      </c>
      <c r="B116" s="30">
        <f>B99</f>
        <v>6</v>
      </c>
      <c r="C116" s="52" t="s">
        <v>4</v>
      </c>
      <c r="D116" s="53"/>
      <c r="E116" s="31"/>
      <c r="F116" s="32">
        <f>F105+F115</f>
        <v>625</v>
      </c>
      <c r="G116" s="32">
        <f t="shared" ref="G116" si="45">G105+G115</f>
        <v>27.270000000000003</v>
      </c>
      <c r="H116" s="32">
        <f t="shared" ref="H116" si="46">H105+H115</f>
        <v>43.290000000000006</v>
      </c>
      <c r="I116" s="32">
        <f t="shared" ref="I116" si="47">I105+I115</f>
        <v>100.41</v>
      </c>
      <c r="J116" s="32">
        <f t="shared" ref="J116:L116" si="48">J105+J115</f>
        <v>819.4</v>
      </c>
      <c r="K116" s="32"/>
      <c r="L116" s="32">
        <f t="shared" si="48"/>
        <v>0</v>
      </c>
    </row>
    <row r="117" spans="1:12" ht="14.4" x14ac:dyDescent="0.3">
      <c r="A117" s="14"/>
      <c r="B117" s="15">
        <v>7</v>
      </c>
      <c r="C117" s="22" t="s">
        <v>20</v>
      </c>
      <c r="D117" s="5" t="s">
        <v>21</v>
      </c>
      <c r="E117" s="39" t="s">
        <v>69</v>
      </c>
      <c r="F117" s="40" t="s">
        <v>65</v>
      </c>
      <c r="G117" s="40">
        <v>13.5</v>
      </c>
      <c r="H117" s="40">
        <v>9.1999999999999993</v>
      </c>
      <c r="I117" s="40">
        <v>8.6</v>
      </c>
      <c r="J117" s="40">
        <v>171.2</v>
      </c>
      <c r="K117" s="41">
        <v>261</v>
      </c>
      <c r="L117" s="40"/>
    </row>
    <row r="118" spans="1:12" ht="14.4" x14ac:dyDescent="0.3">
      <c r="A118" s="14"/>
      <c r="B118" s="15"/>
      <c r="C118" s="11"/>
      <c r="D118" s="6"/>
      <c r="E118" s="42" t="s">
        <v>91</v>
      </c>
      <c r="F118" s="43">
        <v>150</v>
      </c>
      <c r="G118" s="43">
        <v>8.9</v>
      </c>
      <c r="H118" s="43">
        <v>4.0999999999999996</v>
      </c>
      <c r="I118" s="43">
        <v>39.840000000000003</v>
      </c>
      <c r="J118" s="43">
        <v>231.86</v>
      </c>
      <c r="K118" s="44">
        <v>312</v>
      </c>
      <c r="L118" s="43"/>
    </row>
    <row r="119" spans="1:12" ht="14.4" x14ac:dyDescent="0.3">
      <c r="A119" s="14"/>
      <c r="B119" s="15"/>
      <c r="C119" s="11"/>
      <c r="D119" s="7" t="s">
        <v>22</v>
      </c>
      <c r="E119" s="42" t="s">
        <v>94</v>
      </c>
      <c r="F119" s="43">
        <v>200</v>
      </c>
      <c r="G119" s="43">
        <v>3.78</v>
      </c>
      <c r="H119" s="43">
        <v>0.67</v>
      </c>
      <c r="I119" s="43">
        <v>26</v>
      </c>
      <c r="J119" s="43">
        <v>125.11</v>
      </c>
      <c r="K119" s="44">
        <v>376</v>
      </c>
      <c r="L119" s="43"/>
    </row>
    <row r="120" spans="1:12" ht="26.4" x14ac:dyDescent="0.3">
      <c r="A120" s="14"/>
      <c r="B120" s="15"/>
      <c r="C120" s="11"/>
      <c r="D120" s="7" t="s">
        <v>23</v>
      </c>
      <c r="E120" s="42" t="s">
        <v>45</v>
      </c>
      <c r="F120" s="43" t="s">
        <v>47</v>
      </c>
      <c r="G120" s="43" t="s">
        <v>48</v>
      </c>
      <c r="H120" s="43" t="s">
        <v>58</v>
      </c>
      <c r="I120" s="43" t="s">
        <v>50</v>
      </c>
      <c r="J120" s="43" t="s">
        <v>51</v>
      </c>
      <c r="K120" s="44" t="s">
        <v>54</v>
      </c>
      <c r="L120" s="43"/>
    </row>
    <row r="121" spans="1:12" ht="14.4" x14ac:dyDescent="0.3">
      <c r="A121" s="14"/>
      <c r="B121" s="15"/>
      <c r="C121" s="11"/>
      <c r="D121" s="6"/>
      <c r="E121" s="42" t="s">
        <v>93</v>
      </c>
      <c r="F121" s="43">
        <v>50</v>
      </c>
      <c r="G121" s="43">
        <v>4.9400000000000004</v>
      </c>
      <c r="H121" s="43">
        <v>9.5</v>
      </c>
      <c r="I121" s="43">
        <v>7.94</v>
      </c>
      <c r="J121" s="43">
        <v>137.02000000000001</v>
      </c>
      <c r="K121" s="44">
        <v>50</v>
      </c>
      <c r="L121" s="43"/>
    </row>
    <row r="122" spans="1:12" ht="14.4" x14ac:dyDescent="0.3">
      <c r="A122" s="14"/>
      <c r="B122" s="15"/>
      <c r="C122" s="11"/>
      <c r="D122" s="6"/>
      <c r="E122" s="42" t="s">
        <v>95</v>
      </c>
      <c r="F122" s="43">
        <v>75</v>
      </c>
      <c r="G122" s="43">
        <v>4.4800000000000004</v>
      </c>
      <c r="H122" s="43">
        <v>1.81</v>
      </c>
      <c r="I122" s="43">
        <v>39.89</v>
      </c>
      <c r="J122" s="43">
        <v>193.81</v>
      </c>
      <c r="K122" s="44"/>
      <c r="L122" s="43"/>
    </row>
    <row r="123" spans="1:12" ht="14.4" x14ac:dyDescent="0.3">
      <c r="A123" s="16"/>
      <c r="B123" s="17"/>
      <c r="C123" s="8"/>
      <c r="D123" s="18" t="s">
        <v>33</v>
      </c>
      <c r="E123" s="9"/>
      <c r="F123" s="19">
        <f>SUM(F117:F122)</f>
        <v>475</v>
      </c>
      <c r="G123" s="19">
        <f>SUM(G117:G122)</f>
        <v>35.6</v>
      </c>
      <c r="H123" s="19">
        <f>SUM(H117:H122)</f>
        <v>25.279999999999998</v>
      </c>
      <c r="I123" s="19">
        <f>SUM(I117:I122)</f>
        <v>122.27</v>
      </c>
      <c r="J123" s="19">
        <f>SUM(J117:J122)</f>
        <v>859</v>
      </c>
      <c r="K123" s="25"/>
      <c r="L123" s="19">
        <f>SUM(L117:L122)</f>
        <v>0</v>
      </c>
    </row>
    <row r="124" spans="1:12" ht="14.4" x14ac:dyDescent="0.3">
      <c r="A124" s="13"/>
      <c r="B124" s="13">
        <f>B117</f>
        <v>7</v>
      </c>
      <c r="C124" s="10" t="s">
        <v>25</v>
      </c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27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 t="s">
        <v>28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29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32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SUM(F124:F132)</f>
        <v>0</v>
      </c>
      <c r="G133" s="19">
        <f t="shared" ref="G133:J133" si="49">SUM(G124:G132)</f>
        <v>0</v>
      </c>
      <c r="H133" s="19">
        <f t="shared" si="49"/>
        <v>0</v>
      </c>
      <c r="I133" s="19">
        <f t="shared" si="49"/>
        <v>0</v>
      </c>
      <c r="J133" s="19">
        <f t="shared" si="49"/>
        <v>0</v>
      </c>
      <c r="K133" s="25"/>
      <c r="L133" s="19">
        <f t="shared" ref="L133" si="50">SUM(L124:L132)</f>
        <v>0</v>
      </c>
    </row>
    <row r="134" spans="1:12" ht="14.4" x14ac:dyDescent="0.25">
      <c r="A134" s="33">
        <f>A117</f>
        <v>0</v>
      </c>
      <c r="B134" s="33">
        <f>B117</f>
        <v>7</v>
      </c>
      <c r="C134" s="52" t="s">
        <v>4</v>
      </c>
      <c r="D134" s="53"/>
      <c r="E134" s="31"/>
      <c r="F134" s="32">
        <f>F123+F133</f>
        <v>475</v>
      </c>
      <c r="G134" s="32">
        <f t="shared" ref="G134" si="51">G123+G133</f>
        <v>35.6</v>
      </c>
      <c r="H134" s="32">
        <f t="shared" ref="H134" si="52">H123+H133</f>
        <v>25.279999999999998</v>
      </c>
      <c r="I134" s="32">
        <f t="shared" ref="I134" si="53">I123+I133</f>
        <v>122.27</v>
      </c>
      <c r="J134" s="32">
        <f t="shared" ref="J134:L134" si="54">J123+J133</f>
        <v>859</v>
      </c>
      <c r="K134" s="32"/>
      <c r="L134" s="32">
        <f t="shared" si="54"/>
        <v>0</v>
      </c>
    </row>
    <row r="135" spans="1:12" ht="14.4" x14ac:dyDescent="0.3">
      <c r="A135" s="20"/>
      <c r="B135" s="21">
        <v>8</v>
      </c>
      <c r="C135" s="22" t="s">
        <v>20</v>
      </c>
      <c r="D135" s="5" t="s">
        <v>21</v>
      </c>
      <c r="E135" s="39" t="s">
        <v>71</v>
      </c>
      <c r="F135" s="40">
        <v>75</v>
      </c>
      <c r="G135" s="40">
        <v>9.25</v>
      </c>
      <c r="H135" s="40">
        <v>16.25</v>
      </c>
      <c r="I135" s="40">
        <v>10.8</v>
      </c>
      <c r="J135" s="40">
        <v>189.76</v>
      </c>
      <c r="K135" s="41">
        <v>268</v>
      </c>
      <c r="L135" s="40"/>
    </row>
    <row r="136" spans="1:12" ht="14.4" x14ac:dyDescent="0.3">
      <c r="A136" s="23"/>
      <c r="B136" s="15"/>
      <c r="C136" s="11"/>
      <c r="D136" s="6"/>
      <c r="E136" s="42" t="s">
        <v>72</v>
      </c>
      <c r="F136" s="43">
        <v>200</v>
      </c>
      <c r="G136" s="43">
        <v>4</v>
      </c>
      <c r="H136" s="43">
        <v>16.7</v>
      </c>
      <c r="I136" s="43">
        <v>23.1</v>
      </c>
      <c r="J136" s="43">
        <v>250</v>
      </c>
      <c r="K136" s="44">
        <v>203</v>
      </c>
      <c r="L136" s="43"/>
    </row>
    <row r="137" spans="1:12" ht="14.4" x14ac:dyDescent="0.3">
      <c r="A137" s="23"/>
      <c r="B137" s="15"/>
      <c r="C137" s="11"/>
      <c r="D137" s="7" t="s">
        <v>22</v>
      </c>
      <c r="E137" s="42" t="s">
        <v>92</v>
      </c>
      <c r="F137" s="43">
        <v>200</v>
      </c>
      <c r="G137" s="43">
        <v>0.53</v>
      </c>
      <c r="H137" s="43">
        <v>0</v>
      </c>
      <c r="I137" s="43">
        <v>9.4700000000000006</v>
      </c>
      <c r="J137" s="43">
        <v>40</v>
      </c>
      <c r="K137" s="44">
        <v>376</v>
      </c>
      <c r="L137" s="43"/>
    </row>
    <row r="138" spans="1:12" ht="15.75" customHeight="1" x14ac:dyDescent="0.3">
      <c r="A138" s="23"/>
      <c r="B138" s="15"/>
      <c r="C138" s="11"/>
      <c r="D138" s="7" t="s">
        <v>23</v>
      </c>
      <c r="E138" s="42" t="s">
        <v>45</v>
      </c>
      <c r="F138" s="43" t="s">
        <v>47</v>
      </c>
      <c r="G138" s="43" t="s">
        <v>48</v>
      </c>
      <c r="H138" s="43" t="s">
        <v>58</v>
      </c>
      <c r="I138" s="43" t="s">
        <v>50</v>
      </c>
      <c r="J138" s="43" t="s">
        <v>51</v>
      </c>
      <c r="K138" s="44" t="s">
        <v>54</v>
      </c>
      <c r="L138" s="43"/>
    </row>
    <row r="139" spans="1:12" ht="14.4" x14ac:dyDescent="0.3">
      <c r="A139" s="23"/>
      <c r="B139" s="15"/>
      <c r="C139" s="11"/>
      <c r="D139" s="7" t="s">
        <v>24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6"/>
      <c r="E140" s="42" t="s">
        <v>87</v>
      </c>
      <c r="F140" s="43">
        <v>50</v>
      </c>
      <c r="G140" s="43">
        <v>4.4800000000000004</v>
      </c>
      <c r="H140" s="43">
        <v>1.81</v>
      </c>
      <c r="I140" s="43">
        <v>39.89</v>
      </c>
      <c r="J140" s="43">
        <v>159</v>
      </c>
      <c r="K140" s="44" t="s">
        <v>54</v>
      </c>
      <c r="L140" s="43"/>
    </row>
    <row r="141" spans="1:12" ht="14.4" x14ac:dyDescent="0.3">
      <c r="A141" s="23"/>
      <c r="B141" s="15"/>
      <c r="C141" s="11"/>
      <c r="D141" s="6"/>
      <c r="E141" s="42" t="s">
        <v>70</v>
      </c>
      <c r="F141" s="43">
        <v>100</v>
      </c>
      <c r="G141" s="43">
        <v>4.9400000000000004</v>
      </c>
      <c r="H141" s="43">
        <v>9.5</v>
      </c>
      <c r="I141" s="43">
        <v>7.94</v>
      </c>
      <c r="J141" s="43">
        <v>137.02000000000001</v>
      </c>
      <c r="K141" s="44">
        <v>71</v>
      </c>
      <c r="L141" s="43"/>
    </row>
    <row r="142" spans="1:12" ht="14.4" x14ac:dyDescent="0.3">
      <c r="A142" s="24"/>
      <c r="B142" s="17"/>
      <c r="C142" s="8"/>
      <c r="D142" s="18" t="s">
        <v>33</v>
      </c>
      <c r="E142" s="9"/>
      <c r="F142" s="19">
        <f>SUM(F135:F141)</f>
        <v>625</v>
      </c>
      <c r="G142" s="19">
        <f t="shared" ref="G142:J142" si="55">SUM(G135:G141)</f>
        <v>23.2</v>
      </c>
      <c r="H142" s="19">
        <f t="shared" si="55"/>
        <v>44.260000000000005</v>
      </c>
      <c r="I142" s="19">
        <f t="shared" si="55"/>
        <v>91.2</v>
      </c>
      <c r="J142" s="19">
        <f t="shared" si="55"/>
        <v>775.78</v>
      </c>
      <c r="K142" s="25"/>
      <c r="L142" s="19">
        <f t="shared" ref="L142" si="56">SUM(L135:L141)</f>
        <v>0</v>
      </c>
    </row>
    <row r="143" spans="1:12" ht="14.4" x14ac:dyDescent="0.3">
      <c r="A143" s="26">
        <f>A135</f>
        <v>0</v>
      </c>
      <c r="B143" s="13">
        <f>B135</f>
        <v>8</v>
      </c>
      <c r="C143" s="10" t="s">
        <v>25</v>
      </c>
      <c r="D143" s="7" t="s">
        <v>26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27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28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 t="s">
        <v>29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30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31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32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SUM(F143:F151)</f>
        <v>0</v>
      </c>
      <c r="G152" s="19">
        <f t="shared" ref="G152:J152" si="57">SUM(G143:G151)</f>
        <v>0</v>
      </c>
      <c r="H152" s="19">
        <f t="shared" si="57"/>
        <v>0</v>
      </c>
      <c r="I152" s="19">
        <f t="shared" si="57"/>
        <v>0</v>
      </c>
      <c r="J152" s="19">
        <f t="shared" si="57"/>
        <v>0</v>
      </c>
      <c r="K152" s="25"/>
      <c r="L152" s="19">
        <f t="shared" ref="L152" si="58">SUM(L143:L151)</f>
        <v>0</v>
      </c>
    </row>
    <row r="153" spans="1:12" ht="14.4" x14ac:dyDescent="0.25">
      <c r="A153" s="29">
        <f>A135</f>
        <v>0</v>
      </c>
      <c r="B153" s="30">
        <f>B135</f>
        <v>8</v>
      </c>
      <c r="C153" s="52" t="s">
        <v>4</v>
      </c>
      <c r="D153" s="53"/>
      <c r="E153" s="31"/>
      <c r="F153" s="32">
        <f>F142+F152</f>
        <v>625</v>
      </c>
      <c r="G153" s="32">
        <f t="shared" ref="G153" si="59">G142+G152</f>
        <v>23.2</v>
      </c>
      <c r="H153" s="32">
        <f t="shared" ref="H153" si="60">H142+H152</f>
        <v>44.260000000000005</v>
      </c>
      <c r="I153" s="32">
        <f t="shared" ref="I153" si="61">I142+I152</f>
        <v>91.2</v>
      </c>
      <c r="J153" s="32">
        <f t="shared" ref="J153:L153" si="62">J142+J152</f>
        <v>775.78</v>
      </c>
      <c r="K153" s="32"/>
      <c r="L153" s="32">
        <f t="shared" si="62"/>
        <v>0</v>
      </c>
    </row>
    <row r="154" spans="1:12" ht="14.4" x14ac:dyDescent="0.3">
      <c r="A154" s="20"/>
      <c r="B154" s="21">
        <v>9</v>
      </c>
      <c r="C154" s="22" t="s">
        <v>20</v>
      </c>
      <c r="D154" s="5" t="s">
        <v>21</v>
      </c>
      <c r="E154" s="39" t="s">
        <v>73</v>
      </c>
      <c r="F154" s="40">
        <v>250</v>
      </c>
      <c r="G154" s="40">
        <v>22.52</v>
      </c>
      <c r="H154" s="40">
        <v>11.18</v>
      </c>
      <c r="I154" s="40">
        <v>45.57</v>
      </c>
      <c r="J154" s="40">
        <v>373.33</v>
      </c>
      <c r="K154" s="41">
        <v>291</v>
      </c>
      <c r="L154" s="40"/>
    </row>
    <row r="155" spans="1:12" ht="14.4" x14ac:dyDescent="0.3">
      <c r="A155" s="23"/>
      <c r="B155" s="15"/>
      <c r="C155" s="11"/>
      <c r="D155" s="6"/>
      <c r="E155" s="42" t="s">
        <v>62</v>
      </c>
      <c r="F155" s="43">
        <v>100</v>
      </c>
      <c r="G155" s="43">
        <v>1.33</v>
      </c>
      <c r="H155" s="43">
        <v>6.08</v>
      </c>
      <c r="I155" s="43">
        <v>8.52</v>
      </c>
      <c r="J155" s="43">
        <v>94.12</v>
      </c>
      <c r="K155" s="44">
        <v>46</v>
      </c>
      <c r="L155" s="43"/>
    </row>
    <row r="156" spans="1:12" ht="14.4" x14ac:dyDescent="0.3">
      <c r="A156" s="23"/>
      <c r="B156" s="15"/>
      <c r="C156" s="11"/>
      <c r="D156" s="7" t="s">
        <v>22</v>
      </c>
      <c r="E156" s="42" t="s">
        <v>96</v>
      </c>
      <c r="F156" s="43">
        <v>200</v>
      </c>
      <c r="G156" s="43">
        <v>0.16</v>
      </c>
      <c r="H156" s="43">
        <v>0.16</v>
      </c>
      <c r="I156" s="43">
        <v>23.88</v>
      </c>
      <c r="J156" s="43">
        <v>97.5</v>
      </c>
      <c r="K156" s="44">
        <v>342</v>
      </c>
      <c r="L156" s="43"/>
    </row>
    <row r="157" spans="1:12" ht="26.4" x14ac:dyDescent="0.3">
      <c r="A157" s="23"/>
      <c r="B157" s="15"/>
      <c r="C157" s="11"/>
      <c r="D157" s="7" t="s">
        <v>23</v>
      </c>
      <c r="E157" s="42" t="s">
        <v>45</v>
      </c>
      <c r="F157" s="43" t="s">
        <v>47</v>
      </c>
      <c r="G157" s="43" t="s">
        <v>48</v>
      </c>
      <c r="H157" s="43" t="s">
        <v>58</v>
      </c>
      <c r="I157" s="43" t="s">
        <v>50</v>
      </c>
      <c r="J157" s="43" t="s">
        <v>51</v>
      </c>
      <c r="K157" s="44" t="s">
        <v>54</v>
      </c>
      <c r="L157" s="43"/>
    </row>
    <row r="158" spans="1:12" ht="14.4" x14ac:dyDescent="0.3">
      <c r="A158" s="23"/>
      <c r="B158" s="15"/>
      <c r="C158" s="11"/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6"/>
      <c r="E159" s="42" t="s">
        <v>76</v>
      </c>
      <c r="F159" s="43" t="s">
        <v>78</v>
      </c>
      <c r="G159" s="43">
        <v>4.4800000000000004</v>
      </c>
      <c r="H159" s="43">
        <v>1.81</v>
      </c>
      <c r="I159" s="43">
        <v>39.89</v>
      </c>
      <c r="J159" s="43">
        <v>193.81</v>
      </c>
      <c r="K159" s="44" t="s">
        <v>54</v>
      </c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4"/>
      <c r="B161" s="17"/>
      <c r="C161" s="8"/>
      <c r="D161" s="18" t="s">
        <v>33</v>
      </c>
      <c r="E161" s="9"/>
      <c r="F161" s="19">
        <f>SUM(F154:F160)</f>
        <v>550</v>
      </c>
      <c r="G161" s="19">
        <f t="shared" ref="G161:J161" si="63">SUM(G154:G160)</f>
        <v>28.490000000000002</v>
      </c>
      <c r="H161" s="19">
        <f t="shared" si="63"/>
        <v>19.229999999999997</v>
      </c>
      <c r="I161" s="19">
        <f t="shared" si="63"/>
        <v>117.86</v>
      </c>
      <c r="J161" s="19">
        <f t="shared" si="63"/>
        <v>758.76</v>
      </c>
      <c r="K161" s="25"/>
      <c r="L161" s="19">
        <f t="shared" ref="L161" si="64">SUM(L154:L160)</f>
        <v>0</v>
      </c>
    </row>
    <row r="162" spans="1:12" ht="14.4" x14ac:dyDescent="0.3">
      <c r="A162" s="26">
        <f>A154</f>
        <v>0</v>
      </c>
      <c r="B162" s="13">
        <f>B154</f>
        <v>9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65">SUM(G162:G170)</f>
        <v>0</v>
      </c>
      <c r="H171" s="19">
        <f t="shared" si="65"/>
        <v>0</v>
      </c>
      <c r="I171" s="19">
        <f t="shared" si="65"/>
        <v>0</v>
      </c>
      <c r="J171" s="19">
        <f t="shared" si="65"/>
        <v>0</v>
      </c>
      <c r="K171" s="25"/>
      <c r="L171" s="19">
        <f t="shared" ref="L171" si="66">SUM(L162:L170)</f>
        <v>0</v>
      </c>
    </row>
    <row r="172" spans="1:12" ht="14.4" x14ac:dyDescent="0.25">
      <c r="A172" s="29">
        <f>A154</f>
        <v>0</v>
      </c>
      <c r="B172" s="30">
        <f>B154</f>
        <v>9</v>
      </c>
      <c r="C172" s="52" t="s">
        <v>4</v>
      </c>
      <c r="D172" s="53"/>
      <c r="E172" s="31"/>
      <c r="F172" s="32">
        <f>F161+F171</f>
        <v>550</v>
      </c>
      <c r="G172" s="32">
        <f t="shared" ref="G172" si="67">G161+G171</f>
        <v>28.490000000000002</v>
      </c>
      <c r="H172" s="32">
        <f t="shared" ref="H172" si="68">H161+H171</f>
        <v>19.229999999999997</v>
      </c>
      <c r="I172" s="32">
        <f t="shared" ref="I172" si="69">I161+I171</f>
        <v>117.86</v>
      </c>
      <c r="J172" s="32">
        <f t="shared" ref="J172:L172" si="70">J161+J171</f>
        <v>758.76</v>
      </c>
      <c r="K172" s="32"/>
      <c r="L172" s="32">
        <f t="shared" si="70"/>
        <v>0</v>
      </c>
    </row>
    <row r="173" spans="1:12" ht="14.4" x14ac:dyDescent="0.3">
      <c r="A173" s="20"/>
      <c r="B173" s="21">
        <v>10</v>
      </c>
      <c r="C173" s="22" t="s">
        <v>20</v>
      </c>
      <c r="D173" s="5" t="s">
        <v>21</v>
      </c>
      <c r="E173" s="39" t="s">
        <v>74</v>
      </c>
      <c r="F173" s="40" t="s">
        <v>77</v>
      </c>
      <c r="G173" s="40">
        <v>16.03</v>
      </c>
      <c r="H173" s="40">
        <v>12.06</v>
      </c>
      <c r="I173" s="40">
        <v>39.04</v>
      </c>
      <c r="J173" s="40">
        <v>328.84</v>
      </c>
      <c r="K173" s="41">
        <v>223</v>
      </c>
      <c r="L173" s="40"/>
    </row>
    <row r="174" spans="1:12" ht="14.4" x14ac:dyDescent="0.3">
      <c r="A174" s="23"/>
      <c r="B174" s="15"/>
      <c r="C174" s="11"/>
      <c r="D174" s="7" t="s">
        <v>22</v>
      </c>
      <c r="E174" s="42" t="s">
        <v>75</v>
      </c>
      <c r="F174" s="43">
        <v>200</v>
      </c>
      <c r="G174" s="43">
        <v>0.43</v>
      </c>
      <c r="H174" s="43">
        <v>0.12</v>
      </c>
      <c r="I174" s="43">
        <v>38.619999999999997</v>
      </c>
      <c r="J174" s="43">
        <v>157.6</v>
      </c>
      <c r="K174" s="44">
        <v>358</v>
      </c>
      <c r="L174" s="43"/>
    </row>
    <row r="175" spans="1:12" ht="26.4" x14ac:dyDescent="0.3">
      <c r="A175" s="23"/>
      <c r="B175" s="15"/>
      <c r="C175" s="11"/>
      <c r="D175" s="7" t="s">
        <v>23</v>
      </c>
      <c r="E175" s="42" t="s">
        <v>45</v>
      </c>
      <c r="F175" s="43" t="s">
        <v>47</v>
      </c>
      <c r="G175" s="43" t="s">
        <v>48</v>
      </c>
      <c r="H175" s="43" t="s">
        <v>58</v>
      </c>
      <c r="I175" s="43" t="s">
        <v>50</v>
      </c>
      <c r="J175" s="43" t="s">
        <v>51</v>
      </c>
      <c r="K175" s="44" t="s">
        <v>54</v>
      </c>
      <c r="L175" s="43"/>
    </row>
    <row r="176" spans="1:12" ht="14.4" x14ac:dyDescent="0.3">
      <c r="A176" s="23"/>
      <c r="B176" s="15"/>
      <c r="C176" s="11"/>
      <c r="D176" s="7" t="s">
        <v>24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 t="s">
        <v>87</v>
      </c>
      <c r="F177" s="43">
        <v>50</v>
      </c>
      <c r="G177" s="43">
        <v>4.4800000000000004</v>
      </c>
      <c r="H177" s="43">
        <v>1.81</v>
      </c>
      <c r="I177" s="43">
        <v>39.89</v>
      </c>
      <c r="J177" s="43">
        <v>159</v>
      </c>
      <c r="K177" s="44">
        <v>409</v>
      </c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customHeight="1" x14ac:dyDescent="0.3">
      <c r="A179" s="24"/>
      <c r="B179" s="17"/>
      <c r="C179" s="8"/>
      <c r="D179" s="18" t="s">
        <v>33</v>
      </c>
      <c r="E179" s="9"/>
      <c r="F179" s="19">
        <f>SUM(F173:F178)</f>
        <v>250</v>
      </c>
      <c r="G179" s="19">
        <v>25.88</v>
      </c>
      <c r="H179" s="19">
        <v>14.85</v>
      </c>
      <c r="I179" s="19">
        <v>156.85</v>
      </c>
      <c r="J179" s="19">
        <v>830.14</v>
      </c>
      <c r="K179" s="25"/>
      <c r="L179" s="19">
        <f>SUM(L173:L178)</f>
        <v>0</v>
      </c>
    </row>
    <row r="180" spans="1:12" ht="14.4" x14ac:dyDescent="0.3">
      <c r="A180" s="26"/>
      <c r="B180" s="13">
        <f>B173</f>
        <v>10</v>
      </c>
      <c r="C180" s="10" t="s">
        <v>25</v>
      </c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28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29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30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31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32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4"/>
      <c r="B187" s="17"/>
      <c r="C187" s="8"/>
      <c r="D187" s="18" t="s">
        <v>33</v>
      </c>
      <c r="E187" s="9"/>
      <c r="F187" s="19">
        <f>SUM(F180:F186)</f>
        <v>0</v>
      </c>
      <c r="G187" s="19">
        <f>SUM(G180:G186)</f>
        <v>0</v>
      </c>
      <c r="H187" s="19">
        <f>SUM(H180:H186)</f>
        <v>0</v>
      </c>
      <c r="I187" s="19">
        <f>SUM(I180:I186)</f>
        <v>0</v>
      </c>
      <c r="J187" s="19">
        <f>SUM(J180:J186)</f>
        <v>0</v>
      </c>
      <c r="K187" s="25"/>
      <c r="L187" s="19">
        <f>SUM(L180:L186)</f>
        <v>0</v>
      </c>
    </row>
    <row r="188" spans="1:12" ht="15" thickBot="1" x14ac:dyDescent="0.3">
      <c r="A188" s="29">
        <f>A173</f>
        <v>0</v>
      </c>
      <c r="B188" s="30">
        <f>B173</f>
        <v>10</v>
      </c>
      <c r="C188" s="52" t="s">
        <v>4</v>
      </c>
      <c r="D188" s="53"/>
      <c r="E188" s="31"/>
      <c r="F188" s="32">
        <f>F179+F187</f>
        <v>250</v>
      </c>
      <c r="G188" s="32">
        <f>G179+G187</f>
        <v>25.88</v>
      </c>
      <c r="H188" s="32">
        <f>H179+H187</f>
        <v>14.85</v>
      </c>
      <c r="I188" s="32">
        <f>I179+I187</f>
        <v>156.85</v>
      </c>
      <c r="J188" s="32">
        <f>J179+J187</f>
        <v>830.14</v>
      </c>
      <c r="K188" s="32"/>
      <c r="L188" s="32">
        <f>L179+L187</f>
        <v>0</v>
      </c>
    </row>
    <row r="189" spans="1:12" ht="14.4" x14ac:dyDescent="0.3">
      <c r="A189" s="20"/>
      <c r="B189" s="21">
        <v>11</v>
      </c>
      <c r="C189" s="22" t="s">
        <v>20</v>
      </c>
      <c r="D189" s="5" t="s">
        <v>21</v>
      </c>
      <c r="E189" s="39" t="s">
        <v>79</v>
      </c>
      <c r="F189" s="40">
        <v>100</v>
      </c>
      <c r="G189" s="40">
        <v>15.2</v>
      </c>
      <c r="H189" s="40">
        <v>13.6</v>
      </c>
      <c r="I189" s="40">
        <v>13.5</v>
      </c>
      <c r="J189" s="40">
        <v>237.2</v>
      </c>
      <c r="K189" s="41">
        <v>295</v>
      </c>
      <c r="L189" s="40"/>
    </row>
    <row r="190" spans="1:12" ht="14.4" x14ac:dyDescent="0.3">
      <c r="A190" s="23"/>
      <c r="B190" s="15"/>
      <c r="C190" s="11"/>
      <c r="D190" s="6"/>
      <c r="E190" s="42" t="s">
        <v>61</v>
      </c>
      <c r="F190" s="43">
        <v>150</v>
      </c>
      <c r="G190" s="43">
        <v>8.9</v>
      </c>
      <c r="H190" s="43">
        <v>4.0999999999999996</v>
      </c>
      <c r="I190" s="43">
        <v>39.840000000000003</v>
      </c>
      <c r="J190" s="43">
        <v>231.86</v>
      </c>
      <c r="K190" s="44">
        <v>302</v>
      </c>
      <c r="L190" s="43"/>
    </row>
    <row r="191" spans="1:12" ht="14.4" x14ac:dyDescent="0.3">
      <c r="A191" s="23"/>
      <c r="B191" s="15"/>
      <c r="C191" s="11"/>
      <c r="D191" s="7" t="s">
        <v>22</v>
      </c>
      <c r="E191" s="42" t="s">
        <v>97</v>
      </c>
      <c r="F191" s="43">
        <v>200</v>
      </c>
      <c r="G191" s="43">
        <v>0.16</v>
      </c>
      <c r="H191" s="43">
        <v>0.67</v>
      </c>
      <c r="I191" s="43">
        <v>23.88</v>
      </c>
      <c r="J191" s="43">
        <v>125.11</v>
      </c>
      <c r="K191" s="44">
        <v>382</v>
      </c>
      <c r="L191" s="43"/>
    </row>
    <row r="192" spans="1:12" ht="26.4" x14ac:dyDescent="0.3">
      <c r="A192" s="23"/>
      <c r="B192" s="15"/>
      <c r="C192" s="11"/>
      <c r="D192" s="7" t="s">
        <v>23</v>
      </c>
      <c r="E192" s="42" t="s">
        <v>45</v>
      </c>
      <c r="F192" s="43" t="s">
        <v>47</v>
      </c>
      <c r="G192" s="43" t="s">
        <v>48</v>
      </c>
      <c r="H192" s="43" t="s">
        <v>58</v>
      </c>
      <c r="I192" s="43" t="s">
        <v>50</v>
      </c>
      <c r="J192" s="43" t="s">
        <v>51</v>
      </c>
      <c r="K192" s="44" t="s">
        <v>54</v>
      </c>
      <c r="L192" s="43"/>
    </row>
    <row r="193" spans="1:12" ht="14.4" x14ac:dyDescent="0.3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 t="s">
        <v>66</v>
      </c>
      <c r="F194" s="43">
        <v>100</v>
      </c>
      <c r="G194" s="43">
        <v>0.67</v>
      </c>
      <c r="H194" s="43">
        <v>6.09</v>
      </c>
      <c r="I194" s="43">
        <v>1.81</v>
      </c>
      <c r="J194" s="43">
        <v>64.650000000000006</v>
      </c>
      <c r="K194" s="44">
        <v>20</v>
      </c>
      <c r="L194" s="43"/>
    </row>
    <row r="195" spans="1:12" ht="14.4" x14ac:dyDescent="0.3">
      <c r="A195" s="23"/>
      <c r="B195" s="15"/>
      <c r="C195" s="11"/>
      <c r="D195" s="6"/>
      <c r="E195" s="42" t="s">
        <v>98</v>
      </c>
      <c r="F195" s="43">
        <v>75</v>
      </c>
      <c r="G195" s="43">
        <v>4.4800000000000004</v>
      </c>
      <c r="H195" s="43">
        <v>1.81</v>
      </c>
      <c r="I195" s="43">
        <v>39.89</v>
      </c>
      <c r="J195" s="43">
        <v>193.81</v>
      </c>
      <c r="K195" s="44"/>
      <c r="L195" s="43"/>
    </row>
    <row r="196" spans="1:12" ht="15.75" customHeight="1" x14ac:dyDescent="0.3">
      <c r="A196" s="24"/>
      <c r="B196" s="17"/>
      <c r="C196" s="8"/>
      <c r="D196" s="18" t="s">
        <v>33</v>
      </c>
      <c r="E196" s="9"/>
      <c r="F196" s="19">
        <f>SUM(F189:F195)</f>
        <v>625</v>
      </c>
      <c r="G196" s="19">
        <v>29.87</v>
      </c>
      <c r="H196" s="19">
        <f t="shared" ref="G196:J196" si="71">SUM(H189:H195)</f>
        <v>26.27</v>
      </c>
      <c r="I196" s="19">
        <f t="shared" si="71"/>
        <v>118.92</v>
      </c>
      <c r="J196" s="19">
        <f t="shared" si="71"/>
        <v>852.62999999999988</v>
      </c>
      <c r="K196" s="25"/>
      <c r="L196" s="19">
        <f t="shared" ref="L196" si="72">SUM(L189:L195)</f>
        <v>0</v>
      </c>
    </row>
    <row r="197" spans="1:12" ht="14.4" x14ac:dyDescent="0.3">
      <c r="A197" s="26"/>
      <c r="B197" s="13">
        <f>B189</f>
        <v>11</v>
      </c>
      <c r="C197" s="10" t="s">
        <v>25</v>
      </c>
      <c r="D197" s="7" t="s">
        <v>26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27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28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30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 t="s">
        <v>32</v>
      </c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33</v>
      </c>
      <c r="E204" s="9"/>
      <c r="F204" s="19">
        <f>SUM(F197:F203)</f>
        <v>0</v>
      </c>
      <c r="G204" s="19">
        <f>SUM(G197:G203)</f>
        <v>0</v>
      </c>
      <c r="H204" s="19">
        <f>SUM(H197:H203)</f>
        <v>0</v>
      </c>
      <c r="I204" s="19">
        <f>SUM(I197:I203)</f>
        <v>0</v>
      </c>
      <c r="J204" s="19">
        <f>SUM(J197:J203)</f>
        <v>0</v>
      </c>
      <c r="K204" s="25"/>
      <c r="L204" s="19">
        <f>SUM(L197:L203)</f>
        <v>0</v>
      </c>
    </row>
    <row r="205" spans="1:12" ht="15" thickBot="1" x14ac:dyDescent="0.3">
      <c r="A205" s="29">
        <f>A189</f>
        <v>0</v>
      </c>
      <c r="B205" s="30">
        <f>B189</f>
        <v>11</v>
      </c>
      <c r="C205" s="52" t="s">
        <v>4</v>
      </c>
      <c r="D205" s="53"/>
      <c r="E205" s="31"/>
      <c r="F205" s="32">
        <f>F196+F204</f>
        <v>625</v>
      </c>
      <c r="G205" s="32">
        <f>G196+G204</f>
        <v>29.87</v>
      </c>
      <c r="H205" s="32">
        <f>H196+H204</f>
        <v>26.27</v>
      </c>
      <c r="I205" s="32">
        <f>I196+I204</f>
        <v>118.92</v>
      </c>
      <c r="J205" s="32">
        <f>J196+J204</f>
        <v>852.62999999999988</v>
      </c>
      <c r="K205" s="32"/>
      <c r="L205" s="32">
        <f>L196+L204</f>
        <v>0</v>
      </c>
    </row>
    <row r="206" spans="1:12" ht="14.4" x14ac:dyDescent="0.3">
      <c r="A206" s="20"/>
      <c r="B206" s="21">
        <v>12</v>
      </c>
      <c r="C206" s="22" t="s">
        <v>20</v>
      </c>
      <c r="D206" s="5" t="s">
        <v>21</v>
      </c>
      <c r="E206" s="39" t="s">
        <v>80</v>
      </c>
      <c r="F206" s="40">
        <v>200</v>
      </c>
      <c r="G206" s="40">
        <v>12.6</v>
      </c>
      <c r="H206" s="40">
        <v>9.8000000000000007</v>
      </c>
      <c r="I206" s="40">
        <v>7.94</v>
      </c>
      <c r="J206" s="40">
        <v>137.02000000000001</v>
      </c>
      <c r="K206" s="41">
        <v>204</v>
      </c>
      <c r="L206" s="40"/>
    </row>
    <row r="207" spans="1:12" ht="14.4" x14ac:dyDescent="0.3">
      <c r="A207" s="23"/>
      <c r="B207" s="15"/>
      <c r="C207" s="11"/>
      <c r="D207" s="6"/>
      <c r="E207" s="42" t="s">
        <v>70</v>
      </c>
      <c r="F207" s="43">
        <v>100</v>
      </c>
      <c r="G207" s="43">
        <v>4.9400000000000004</v>
      </c>
      <c r="H207" s="43">
        <v>9.5</v>
      </c>
      <c r="I207" s="43">
        <v>19.399999999999999</v>
      </c>
      <c r="J207" s="43">
        <v>222</v>
      </c>
      <c r="K207" s="44">
        <v>50</v>
      </c>
      <c r="L207" s="43"/>
    </row>
    <row r="208" spans="1:12" ht="14.4" x14ac:dyDescent="0.3">
      <c r="A208" s="23"/>
      <c r="B208" s="15"/>
      <c r="C208" s="11"/>
      <c r="D208" s="7" t="s">
        <v>22</v>
      </c>
      <c r="E208" s="42" t="s">
        <v>99</v>
      </c>
      <c r="F208" s="43">
        <v>200</v>
      </c>
      <c r="G208" s="43">
        <v>0.16</v>
      </c>
      <c r="H208" s="43">
        <v>0.2</v>
      </c>
      <c r="I208" s="43">
        <v>23.88</v>
      </c>
      <c r="J208" s="43">
        <v>97.6</v>
      </c>
      <c r="K208" s="44" t="s">
        <v>54</v>
      </c>
      <c r="L208" s="43"/>
    </row>
    <row r="209" spans="1:12" ht="26.4" x14ac:dyDescent="0.3">
      <c r="A209" s="23"/>
      <c r="B209" s="15"/>
      <c r="C209" s="11"/>
      <c r="D209" s="7" t="s">
        <v>23</v>
      </c>
      <c r="E209" s="42" t="s">
        <v>45</v>
      </c>
      <c r="F209" s="43" t="s">
        <v>47</v>
      </c>
      <c r="G209" s="43" t="s">
        <v>48</v>
      </c>
      <c r="H209" s="43" t="s">
        <v>58</v>
      </c>
      <c r="I209" s="43" t="s">
        <v>50</v>
      </c>
      <c r="J209" s="43" t="s">
        <v>51</v>
      </c>
      <c r="K209" s="44" t="s">
        <v>54</v>
      </c>
      <c r="L209" s="43"/>
    </row>
    <row r="210" spans="1:12" ht="14.4" x14ac:dyDescent="0.3">
      <c r="A210" s="23"/>
      <c r="B210" s="15"/>
      <c r="C210" s="11"/>
      <c r="D210" s="7" t="s">
        <v>24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 t="s">
        <v>76</v>
      </c>
      <c r="F211" s="43">
        <v>100</v>
      </c>
      <c r="G211" s="43">
        <v>9.5</v>
      </c>
      <c r="H211" s="43">
        <v>7.5</v>
      </c>
      <c r="I211" s="43">
        <v>27.9</v>
      </c>
      <c r="J211" s="43">
        <v>217.1</v>
      </c>
      <c r="K211" s="44">
        <v>420</v>
      </c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.75" customHeight="1" x14ac:dyDescent="0.3">
      <c r="A213" s="24"/>
      <c r="B213" s="17"/>
      <c r="C213" s="8"/>
      <c r="D213" s="18" t="s">
        <v>33</v>
      </c>
      <c r="E213" s="9"/>
      <c r="F213" s="19">
        <f>SUM(F206:F212)</f>
        <v>600</v>
      </c>
      <c r="G213" s="19">
        <v>32.9</v>
      </c>
      <c r="H213" s="19">
        <v>27.82</v>
      </c>
      <c r="I213" s="19">
        <v>118.42</v>
      </c>
      <c r="J213" s="19">
        <v>858.42</v>
      </c>
      <c r="K213" s="25"/>
      <c r="L213" s="19">
        <f t="shared" ref="L213" si="73">SUM(L206:L212)</f>
        <v>0</v>
      </c>
    </row>
    <row r="214" spans="1:12" ht="14.4" x14ac:dyDescent="0.3">
      <c r="A214" s="26"/>
      <c r="B214" s="13">
        <f>B206</f>
        <v>12</v>
      </c>
      <c r="C214" s="10" t="s">
        <v>25</v>
      </c>
      <c r="D214" s="7" t="s">
        <v>26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27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28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29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30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31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7" t="s">
        <v>32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>SUM(G214:G220)</f>
        <v>0</v>
      </c>
      <c r="H221" s="19">
        <f>SUM(H214:H220)</f>
        <v>0</v>
      </c>
      <c r="I221" s="19">
        <f>SUM(I214:I220)</f>
        <v>0</v>
      </c>
      <c r="J221" s="19">
        <f>SUM(J214:J220)</f>
        <v>0</v>
      </c>
      <c r="K221" s="25"/>
      <c r="L221" s="19">
        <f>SUM(L214:L220)</f>
        <v>0</v>
      </c>
    </row>
    <row r="222" spans="1:12" ht="15" thickBot="1" x14ac:dyDescent="0.3">
      <c r="A222" s="29">
        <f>A206</f>
        <v>0</v>
      </c>
      <c r="B222" s="30">
        <f>B206</f>
        <v>12</v>
      </c>
      <c r="C222" s="52" t="s">
        <v>4</v>
      </c>
      <c r="D222" s="53"/>
      <c r="E222" s="31"/>
      <c r="F222" s="32">
        <f>F213+F221</f>
        <v>600</v>
      </c>
      <c r="G222" s="32">
        <f>G213+G221</f>
        <v>32.9</v>
      </c>
      <c r="H222" s="32">
        <f>H213+H221</f>
        <v>27.82</v>
      </c>
      <c r="I222" s="32">
        <f>I213+I221</f>
        <v>118.42</v>
      </c>
      <c r="J222" s="32">
        <f>J213+J221</f>
        <v>858.42</v>
      </c>
      <c r="K222" s="32"/>
      <c r="L222" s="32">
        <f>L213+L221</f>
        <v>0</v>
      </c>
    </row>
    <row r="223" spans="1:12" ht="13.8" thickBot="1" x14ac:dyDescent="0.3">
      <c r="A223" s="27"/>
      <c r="B223" s="28"/>
      <c r="C223" s="54" t="s">
        <v>5</v>
      </c>
      <c r="D223" s="54"/>
      <c r="E223" s="54"/>
      <c r="F223" s="34">
        <f>(F23+F42+F60+F79+F98+F116+F134+F153+F172+F188)/(IF(F23=0,0,1)+IF(F42=0,0,1)+IF(F60=0,0,1)+IF(F79=0,0,1)+IF(F98=0,0,1)+IF(F116=0,0,1)+IF(F134=0,0,1)+IF(F153=0,0,1)+IF(F172=0,0,1)+IF(F188=0,0,1))</f>
        <v>523.5</v>
      </c>
      <c r="G223" s="34">
        <f>(G23+G42+G60+G79+G98+G116+G134+G153+G172+G188)/(IF(G23=0,0,1)+IF(G42=0,0,1)+IF(G60=0,0,1)+IF(G79=0,0,1)+IF(G98=0,0,1)+IF(G116=0,0,1)+IF(G134=0,0,1)+IF(G153=0,0,1)+IF(G172=0,0,1)+IF(G188=0,0,1))</f>
        <v>25.371000000000002</v>
      </c>
      <c r="H223" s="34">
        <f>(H23+H42+H60+H79+H98+H116+H134+H153+H172+H188)/(IF(H23=0,0,1)+IF(H42=0,0,1)+IF(H60=0,0,1)+IF(H79=0,0,1)+IF(H98=0,0,1)+IF(H116=0,0,1)+IF(H134=0,0,1)+IF(H153=0,0,1)+IF(H172=0,0,1)+IF(H188=0,0,1))</f>
        <v>24.109000000000002</v>
      </c>
      <c r="I223" s="34">
        <f>(I23+I42+I60+I79+I98+I116+I134+I153+I172+I188)/(IF(I23=0,0,1)+IF(I42=0,0,1)+IF(I60=0,0,1)+IF(I79=0,0,1)+IF(I98=0,0,1)+IF(I116=0,0,1)+IF(I134=0,0,1)+IF(I153=0,0,1)+IF(I172=0,0,1)+IF(I188=0,0,1))</f>
        <v>102.648</v>
      </c>
      <c r="J223" s="34">
        <f>(J23+J42+J60+J79+J98+J116+J134+J153+J172+J188)/(IF(J23=0,0,1)+IF(J42=0,0,1)+IF(J60=0,0,1)+IF(J79=0,0,1)+IF(J98=0,0,1)+IF(J116=0,0,1)+IF(J134=0,0,1)+IF(J153=0,0,1)+IF(J172=0,0,1)+IF(J188=0,0,1))</f>
        <v>707.8889999999999</v>
      </c>
      <c r="K223" s="34"/>
      <c r="L223" s="34" t="e">
        <f>(L23+L42+L60+L79+L98+L116+L134+L153+L172+L188)/(IF(L23=0,0,1)+IF(L42=0,0,1)+IF(L60=0,0,1)+IF(L79=0,0,1)+IF(L98=0,0,1)+IF(L116=0,0,1)+IF(L134=0,0,1)+IF(L153=0,0,1)+IF(L172=0,0,1)+IF(L188=0,0,1))</f>
        <v>#DIV/0!</v>
      </c>
    </row>
  </sheetData>
  <sheetProtection selectLockedCells="1" selectUnlockedCells="1"/>
  <mergeCells count="16">
    <mergeCell ref="C1:E1"/>
    <mergeCell ref="H1:K1"/>
    <mergeCell ref="H2:K2"/>
    <mergeCell ref="C42:D42"/>
    <mergeCell ref="C60:D60"/>
    <mergeCell ref="C79:D79"/>
    <mergeCell ref="C98:D98"/>
    <mergeCell ref="C23:D23"/>
    <mergeCell ref="C223:E223"/>
    <mergeCell ref="C188:D188"/>
    <mergeCell ref="C116:D116"/>
    <mergeCell ref="C134:D134"/>
    <mergeCell ref="C153:D153"/>
    <mergeCell ref="C172:D172"/>
    <mergeCell ref="C205:D205"/>
    <mergeCell ref="C222:D2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25</cp:lastModifiedBy>
  <dcterms:created xsi:type="dcterms:W3CDTF">2022-05-16T14:23:56Z</dcterms:created>
  <dcterms:modified xsi:type="dcterms:W3CDTF">2024-09-05T15:00:03Z</dcterms:modified>
</cp:coreProperties>
</file>